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各課フォルダ\1015 企画部\4000 デジタル推進課\令和5年度 作業用フォルダ\9_統計利用_R5\9-3_統計資料編纂_R5\9-3-1_富士宮市の統計_R5\令和５年版富士宮市の統計完成データ\公開用原本\統計表\"/>
    </mc:Choice>
  </mc:AlternateContent>
  <bookViews>
    <workbookView xWindow="-120" yWindow="-120" windowWidth="29040" windowHeight="15720"/>
  </bookViews>
  <sheets>
    <sheet name="Ｐ１" sheetId="11" r:id="rId1"/>
    <sheet name="Ｐ２～３" sheetId="7" r:id="rId2"/>
    <sheet name="Ｐ４～５" sheetId="12" r:id="rId3"/>
  </sheets>
  <definedNames>
    <definedName name="_xlnm.Print_Area" localSheetId="0">'Ｐ１'!$A$1:$AZ$48</definedName>
    <definedName name="_xlnm.Print_Area" localSheetId="1">'Ｐ２～３'!$A$1:$AZ$103</definedName>
    <definedName name="_xlnm.Print_Area" localSheetId="2">'Ｐ４～５'!$A$1:$EN$45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G18" i="12" l="1"/>
  <c r="DT18" i="12"/>
  <c r="DN18" i="12"/>
  <c r="DA18" i="12"/>
  <c r="CN18" i="12"/>
  <c r="CH18" i="12"/>
  <c r="BU18" i="12"/>
  <c r="BI18" i="12"/>
  <c r="BD18" i="12"/>
  <c r="AT18" i="12"/>
  <c r="AO18" i="12"/>
  <c r="AJ18" i="12"/>
  <c r="AE18" i="12"/>
  <c r="Z18" i="12"/>
  <c r="U18" i="12"/>
  <c r="AT99" i="7" l="1"/>
  <c r="M68" i="7" l="1"/>
  <c r="M67" i="7"/>
  <c r="M66" i="7"/>
  <c r="M65" i="7"/>
  <c r="M64" i="7"/>
</calcChain>
</file>

<file path=xl/sharedStrings.xml><?xml version="1.0" encoding="utf-8"?>
<sst xmlns="http://schemas.openxmlformats.org/spreadsheetml/2006/main" count="377" uniqueCount="227">
  <si>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2"/>
  </si>
  <si>
    <t>土地・気象　3</t>
    <rPh sb="0" eb="2">
      <t>トチ</t>
    </rPh>
    <rPh sb="3" eb="5">
      <t>キショウ</t>
    </rPh>
    <phoneticPr fontId="2"/>
  </si>
  <si>
    <t>（単位：件、a）</t>
    <rPh sb="1" eb="3">
      <t>タンイ</t>
    </rPh>
    <rPh sb="4" eb="5">
      <t>ケン</t>
    </rPh>
    <phoneticPr fontId="2"/>
  </si>
  <si>
    <t>2　土地・気象</t>
    <phoneticPr fontId="2"/>
  </si>
  <si>
    <t>年　　　度</t>
    <rPh sb="0" eb="1">
      <t>ネン</t>
    </rPh>
    <rPh sb="4" eb="5">
      <t>ド</t>
    </rPh>
    <phoneticPr fontId="2"/>
  </si>
  <si>
    <t>件　数</t>
    <rPh sb="0" eb="1">
      <t>ケン</t>
    </rPh>
    <rPh sb="2" eb="3">
      <t>スウ</t>
    </rPh>
    <phoneticPr fontId="2"/>
  </si>
  <si>
    <t>面　積</t>
    <rPh sb="0" eb="1">
      <t>メン</t>
    </rPh>
    <rPh sb="2" eb="3">
      <t>セキ</t>
    </rPh>
    <phoneticPr fontId="2"/>
  </si>
  <si>
    <t>植林用地</t>
    <rPh sb="0" eb="2">
      <t>ショクリン</t>
    </rPh>
    <rPh sb="2" eb="4">
      <t>ヨウチ</t>
    </rPh>
    <phoneticPr fontId="2"/>
  </si>
  <si>
    <t>住宅用地</t>
    <rPh sb="0" eb="2">
      <t>ジュウタク</t>
    </rPh>
    <rPh sb="2" eb="4">
      <t>ヨウチ</t>
    </rPh>
    <phoneticPr fontId="2"/>
  </si>
  <si>
    <t>総　　数</t>
    <rPh sb="0" eb="1">
      <t>ソウ</t>
    </rPh>
    <rPh sb="3" eb="4">
      <t>スウ</t>
    </rPh>
    <phoneticPr fontId="2"/>
  </si>
  <si>
    <t>そ の 他</t>
    <rPh sb="4" eb="5">
      <t>タ</t>
    </rPh>
    <phoneticPr fontId="2"/>
  </si>
  <si>
    <t>５用途別農地転用状況</t>
    <rPh sb="4" eb="5">
      <t>ノウ</t>
    </rPh>
    <rPh sb="5" eb="6">
      <t>チ</t>
    </rPh>
    <rPh sb="6" eb="7">
      <t>テン</t>
    </rPh>
    <rPh sb="7" eb="8">
      <t>ヨウ</t>
    </rPh>
    <rPh sb="8" eb="9">
      <t>ジョウ</t>
    </rPh>
    <rPh sb="9" eb="10">
      <t>キョウ</t>
    </rPh>
    <phoneticPr fontId="2"/>
  </si>
  <si>
    <t>宅地分譲</t>
    <rPh sb="0" eb="2">
      <t>タクチ</t>
    </rPh>
    <rPh sb="2" eb="4">
      <t>ブンジョウ</t>
    </rPh>
    <phoneticPr fontId="2"/>
  </si>
  <si>
    <t>資料：消防本部</t>
    <rPh sb="0" eb="2">
      <t>シリョウ</t>
    </rPh>
    <rPh sb="3" eb="5">
      <t>ショウボウ</t>
    </rPh>
    <rPh sb="5" eb="7">
      <t>ホンブ</t>
    </rPh>
    <phoneticPr fontId="2"/>
  </si>
  <si>
    <t>/</t>
    <phoneticPr fontId="2"/>
  </si>
  <si>
    <t>起月日</t>
    <rPh sb="0" eb="1">
      <t>オ</t>
    </rPh>
    <rPh sb="1" eb="3">
      <t>ツキヒ</t>
    </rPh>
    <phoneticPr fontId="2"/>
  </si>
  <si>
    <t>最　大</t>
    <rPh sb="0" eb="1">
      <t>サイ</t>
    </rPh>
    <rPh sb="2" eb="3">
      <t>ダイ</t>
    </rPh>
    <phoneticPr fontId="2"/>
  </si>
  <si>
    <t>平　均</t>
    <rPh sb="0" eb="1">
      <t>ヒラ</t>
    </rPh>
    <rPh sb="2" eb="3">
      <t>タモツ</t>
    </rPh>
    <phoneticPr fontId="2"/>
  </si>
  <si>
    <t>最　低</t>
    <rPh sb="0" eb="1">
      <t>サイ</t>
    </rPh>
    <rPh sb="2" eb="3">
      <t>テイ</t>
    </rPh>
    <phoneticPr fontId="2"/>
  </si>
  <si>
    <t>最　高</t>
    <rPh sb="0" eb="1">
      <t>サイ</t>
    </rPh>
    <rPh sb="2" eb="3">
      <t>コウ</t>
    </rPh>
    <phoneticPr fontId="2"/>
  </si>
  <si>
    <t>雪</t>
    <rPh sb="0" eb="1">
      <t>ユキ</t>
    </rPh>
    <phoneticPr fontId="2"/>
  </si>
  <si>
    <t>曇/雨</t>
    <rPh sb="0" eb="1">
      <t>クモ</t>
    </rPh>
    <rPh sb="2" eb="3">
      <t>アメ</t>
    </rPh>
    <phoneticPr fontId="2"/>
  </si>
  <si>
    <t>雨/曇</t>
    <rPh sb="0" eb="1">
      <t>アメ</t>
    </rPh>
    <rPh sb="2" eb="3">
      <t>クモ</t>
    </rPh>
    <phoneticPr fontId="2"/>
  </si>
  <si>
    <t>雨</t>
    <rPh sb="0" eb="1">
      <t>アメ</t>
    </rPh>
    <phoneticPr fontId="2"/>
  </si>
  <si>
    <t>曇</t>
    <rPh sb="0" eb="1">
      <t>クモ</t>
    </rPh>
    <phoneticPr fontId="2"/>
  </si>
  <si>
    <t>曇/晴</t>
    <rPh sb="0" eb="1">
      <t>クモ</t>
    </rPh>
    <rPh sb="2" eb="3">
      <t>ハ</t>
    </rPh>
    <phoneticPr fontId="2"/>
  </si>
  <si>
    <t>晴/曇</t>
    <rPh sb="0" eb="1">
      <t>ハ</t>
    </rPh>
    <rPh sb="2" eb="3">
      <t>クモ</t>
    </rPh>
    <phoneticPr fontId="2"/>
  </si>
  <si>
    <t>晴</t>
    <rPh sb="0" eb="1">
      <t>ハ</t>
    </rPh>
    <phoneticPr fontId="2"/>
  </si>
  <si>
    <t>降　水　量
（㎜）</t>
    <rPh sb="0" eb="1">
      <t>タカシ</t>
    </rPh>
    <rPh sb="2" eb="3">
      <t>ミズ</t>
    </rPh>
    <rPh sb="4" eb="5">
      <t>リョウ</t>
    </rPh>
    <phoneticPr fontId="2"/>
  </si>
  <si>
    <t>風　　速（m/s）</t>
    <rPh sb="0" eb="1">
      <t>カゼ</t>
    </rPh>
    <rPh sb="3" eb="4">
      <t>ソク</t>
    </rPh>
    <phoneticPr fontId="2"/>
  </si>
  <si>
    <t>湿　　　　度（％）</t>
    <rPh sb="0" eb="1">
      <t>シツ</t>
    </rPh>
    <rPh sb="5" eb="6">
      <t>ド</t>
    </rPh>
    <phoneticPr fontId="2"/>
  </si>
  <si>
    <t>温（℃）</t>
    <rPh sb="0" eb="1">
      <t>オン</t>
    </rPh>
    <phoneticPr fontId="2"/>
  </si>
  <si>
    <t>気</t>
    <rPh sb="0" eb="1">
      <t>キ</t>
    </rPh>
    <phoneticPr fontId="2"/>
  </si>
  <si>
    <t>天　　　　　　気（日）</t>
    <rPh sb="0" eb="1">
      <t>テン</t>
    </rPh>
    <rPh sb="7" eb="8">
      <t>キ</t>
    </rPh>
    <rPh sb="9" eb="10">
      <t>ヒ</t>
    </rPh>
    <phoneticPr fontId="2"/>
  </si>
  <si>
    <t>年・月</t>
    <rPh sb="0" eb="1">
      <t>ネン</t>
    </rPh>
    <rPh sb="2" eb="3">
      <t>ツキ</t>
    </rPh>
    <phoneticPr fontId="2"/>
  </si>
  <si>
    <t>土地・気象　5</t>
    <rPh sb="0" eb="2">
      <t>トチ</t>
    </rPh>
    <rPh sb="3" eb="5">
      <t>キショウ</t>
    </rPh>
    <phoneticPr fontId="2"/>
  </si>
  <si>
    <t>4　土地・気象</t>
    <rPh sb="2" eb="4">
      <t>トチ</t>
    </rPh>
    <rPh sb="5" eb="7">
      <t>キショウ</t>
    </rPh>
    <phoneticPr fontId="2"/>
  </si>
  <si>
    <t>土地・気象　1</t>
    <rPh sb="0" eb="2">
      <t>トチ</t>
    </rPh>
    <rPh sb="3" eb="5">
      <t>キショウ</t>
    </rPh>
    <phoneticPr fontId="2"/>
  </si>
  <si>
    <t>１　市域の変遷</t>
    <rPh sb="2" eb="4">
      <t>シイキ</t>
    </rPh>
    <rPh sb="5" eb="7">
      <t>ヘンセン</t>
    </rPh>
    <phoneticPr fontId="2"/>
  </si>
  <si>
    <t>世帯数
（世帯）</t>
    <phoneticPr fontId="2"/>
  </si>
  <si>
    <t>昭和17年 6月 1日</t>
    <phoneticPr fontId="2"/>
  </si>
  <si>
    <t>市制施行</t>
    <phoneticPr fontId="2"/>
  </si>
  <si>
    <t>（大宮町と富丘村合併）</t>
    <phoneticPr fontId="2"/>
  </si>
  <si>
    <t>富士根村と合併</t>
    <phoneticPr fontId="2"/>
  </si>
  <si>
    <t>市面積変更</t>
    <phoneticPr fontId="2"/>
  </si>
  <si>
    <t>昭和30年 4月 1日</t>
    <phoneticPr fontId="2"/>
  </si>
  <si>
    <t>昭和33年 4月 1日</t>
    <phoneticPr fontId="2"/>
  </si>
  <si>
    <t>平成 2年10月 1日</t>
    <phoneticPr fontId="2"/>
  </si>
  <si>
    <t>平成22年 3月23日</t>
    <phoneticPr fontId="2"/>
  </si>
  <si>
    <t>注１：平成2年以降の面積は、一部境界未定のため総務省統計局において推定した面積である。</t>
  </si>
  <si>
    <t>２　位置及び広ぼう</t>
    <rPh sb="2" eb="4">
      <t>イチ</t>
    </rPh>
    <rPh sb="4" eb="5">
      <t>オヨ</t>
    </rPh>
    <rPh sb="6" eb="7">
      <t>ヒロ</t>
    </rPh>
    <phoneticPr fontId="2"/>
  </si>
  <si>
    <t>位　置　及　び　広　ぼ　う</t>
    <phoneticPr fontId="2"/>
  </si>
  <si>
    <t>区　　分</t>
    <rPh sb="0" eb="1">
      <t>ク</t>
    </rPh>
    <rPh sb="3" eb="4">
      <t>ブン</t>
    </rPh>
    <phoneticPr fontId="2"/>
  </si>
  <si>
    <t>面積</t>
    <phoneticPr fontId="2"/>
  </si>
  <si>
    <t>人口集中地区面積</t>
    <phoneticPr fontId="2"/>
  </si>
  <si>
    <t>広ぼう</t>
    <phoneticPr fontId="2"/>
  </si>
  <si>
    <t>市役所所在地</t>
    <phoneticPr fontId="2"/>
  </si>
  <si>
    <t>極東</t>
    <phoneticPr fontId="2"/>
  </si>
  <si>
    <t>極西</t>
    <phoneticPr fontId="2"/>
  </si>
  <si>
    <t>極南</t>
    <phoneticPr fontId="2"/>
  </si>
  <si>
    <t>海抜</t>
    <phoneticPr fontId="2"/>
  </si>
  <si>
    <t>　東西　　20.92km</t>
    <phoneticPr fontId="2"/>
  </si>
  <si>
    <t>　南北　　32.63km</t>
    <phoneticPr fontId="2"/>
  </si>
  <si>
    <t>　東経　138゜44′32″　北緯　35゜19′45″</t>
    <phoneticPr fontId="2"/>
  </si>
  <si>
    <t>　東経　138゜30′44″　北緯　35゜18′49″</t>
    <phoneticPr fontId="2"/>
  </si>
  <si>
    <t>　東経　138゜32′19″　北緯　35゜09′06″</t>
    <phoneticPr fontId="2"/>
  </si>
  <si>
    <t>極北</t>
    <phoneticPr fontId="2"/>
  </si>
  <si>
    <t>　東経　138゜34′55″　北緯　35゜26′45″</t>
    <phoneticPr fontId="2"/>
  </si>
  <si>
    <t>　最高　3,776m（富士山頂）</t>
    <phoneticPr fontId="2"/>
  </si>
  <si>
    <t>　最低　　 35m（山本石の宮地区）</t>
    <phoneticPr fontId="2"/>
  </si>
  <si>
    <t>　富士宮市弓沢町150番地</t>
    <phoneticPr fontId="2"/>
  </si>
  <si>
    <t>　海抜　125.58m</t>
    <phoneticPr fontId="2"/>
  </si>
  <si>
    <t>資料：経緯度は国土地理院による。（測量法改正に伴う平成14年4月1日</t>
    <phoneticPr fontId="2"/>
  </si>
  <si>
    <t>合 併 年 月 日</t>
    <phoneticPr fontId="2"/>
  </si>
  <si>
    <t>合　　併　　事　　項</t>
    <phoneticPr fontId="2"/>
  </si>
  <si>
    <t>面　積
（k㎡）</t>
    <phoneticPr fontId="2"/>
  </si>
  <si>
    <t>人　口
（人）</t>
    <phoneticPr fontId="2"/>
  </si>
  <si>
    <t>　389.08 k㎡</t>
    <phoneticPr fontId="2"/>
  </si>
  <si>
    <t>　　　施行の世界測地系の数値である。）</t>
    <phoneticPr fontId="2"/>
  </si>
  <si>
    <t>　　　概　　要</t>
    <rPh sb="3" eb="4">
      <t>オオムネ</t>
    </rPh>
    <rPh sb="6" eb="7">
      <t>ヨウ</t>
    </rPh>
    <phoneticPr fontId="2"/>
  </si>
  <si>
    <t>注１：気温（最高･最低）、湿度（最高・最低）及び最大風速について、2日以上観測された場合は後の日付によった。</t>
    <rPh sb="0" eb="1">
      <t>チュウ</t>
    </rPh>
    <rPh sb="3" eb="5">
      <t>キオン</t>
    </rPh>
    <rPh sb="6" eb="8">
      <t>サイコウ</t>
    </rPh>
    <rPh sb="9" eb="11">
      <t>サイテイ</t>
    </rPh>
    <rPh sb="13" eb="15">
      <t>シツド</t>
    </rPh>
    <rPh sb="16" eb="18">
      <t>サイコウ</t>
    </rPh>
    <rPh sb="19" eb="21">
      <t>サイテイ</t>
    </rPh>
    <rPh sb="22" eb="23">
      <t>オヨ</t>
    </rPh>
    <rPh sb="24" eb="26">
      <t>サイダイ</t>
    </rPh>
    <rPh sb="26" eb="28">
      <t>フウソク</t>
    </rPh>
    <rPh sb="34" eb="35">
      <t>ニチ</t>
    </rPh>
    <rPh sb="35" eb="37">
      <t>イジョウ</t>
    </rPh>
    <rPh sb="37" eb="39">
      <t>カンソク</t>
    </rPh>
    <rPh sb="42" eb="44">
      <t>バアイ</t>
    </rPh>
    <rPh sb="45" eb="46">
      <t>ノチ</t>
    </rPh>
    <rPh sb="47" eb="49">
      <t>ヒヅケ</t>
    </rPh>
    <phoneticPr fontId="2"/>
  </si>
  <si>
    <t>６　　気　　象　　の　　　</t>
    <rPh sb="3" eb="4">
      <t>キ</t>
    </rPh>
    <rPh sb="6" eb="7">
      <t>ゾウ</t>
    </rPh>
    <phoneticPr fontId="2"/>
  </si>
  <si>
    <t>１　  土　地 　・　気　象　　</t>
    <rPh sb="4" eb="5">
      <t>ツチ</t>
    </rPh>
    <rPh sb="6" eb="7">
      <t>チ</t>
    </rPh>
    <rPh sb="11" eb="12">
      <t>キ</t>
    </rPh>
    <rPh sb="13" eb="14">
      <t>ゾウ</t>
    </rPh>
    <phoneticPr fontId="2"/>
  </si>
  <si>
    <t>北山村、上野村、上井出村及び白糸村を編入</t>
    <rPh sb="18" eb="20">
      <t>ヘンニュウ</t>
    </rPh>
    <phoneticPr fontId="2"/>
  </si>
  <si>
    <t>芝川町を編入</t>
    <rPh sb="4" eb="6">
      <t>ヘンニュウ</t>
    </rPh>
    <phoneticPr fontId="2"/>
  </si>
  <si>
    <t>-</t>
    <phoneticPr fontId="2"/>
  </si>
  <si>
    <t>/</t>
  </si>
  <si>
    <t>面　　積（k㎡）</t>
  </si>
  <si>
    <t>総　　数</t>
  </si>
  <si>
    <t>令和元年</t>
    <rPh sb="0" eb="2">
      <t>レイワ</t>
    </rPh>
    <rPh sb="2" eb="4">
      <t>ガンネン</t>
    </rPh>
    <phoneticPr fontId="2"/>
  </si>
  <si>
    <t>　　　　2</t>
    <phoneticPr fontId="2"/>
  </si>
  <si>
    <t>　　　　3</t>
    <phoneticPr fontId="2"/>
  </si>
  <si>
    <t>　　　　4</t>
    <phoneticPr fontId="2"/>
  </si>
  <si>
    <t>　　　　6</t>
    <phoneticPr fontId="2"/>
  </si>
  <si>
    <t>　　　　7</t>
    <phoneticPr fontId="2"/>
  </si>
  <si>
    <t>　　　　8</t>
    <phoneticPr fontId="2"/>
  </si>
  <si>
    <t>　　　　9</t>
    <phoneticPr fontId="2"/>
  </si>
  <si>
    <t>　　　　10</t>
    <phoneticPr fontId="2"/>
  </si>
  <si>
    <t>　　　　11</t>
    <phoneticPr fontId="2"/>
  </si>
  <si>
    <t>　　　　12</t>
    <phoneticPr fontId="2"/>
  </si>
  <si>
    <t>　2</t>
    <phoneticPr fontId="2"/>
  </si>
  <si>
    <t xml:space="preserve">  2</t>
    <phoneticPr fontId="2"/>
  </si>
  <si>
    <t>　　　　5</t>
    <phoneticPr fontId="2"/>
  </si>
  <si>
    <t>３大字別面積</t>
    <rPh sb="1" eb="2">
      <t>ダイ</t>
    </rPh>
    <rPh sb="2" eb="3">
      <t>ジ</t>
    </rPh>
    <rPh sb="3" eb="4">
      <t>ベツ</t>
    </rPh>
    <rPh sb="4" eb="5">
      <t>メン</t>
    </rPh>
    <rPh sb="5" eb="6">
      <t>セキ</t>
    </rPh>
    <phoneticPr fontId="11"/>
  </si>
  <si>
    <t>大　　字</t>
    <rPh sb="0" eb="1">
      <t>ダイ</t>
    </rPh>
    <rPh sb="3" eb="4">
      <t>ジ</t>
    </rPh>
    <phoneticPr fontId="11"/>
  </si>
  <si>
    <t>元城町</t>
    <rPh sb="0" eb="1">
      <t>モト</t>
    </rPh>
    <rPh sb="1" eb="2">
      <t>シロ</t>
    </rPh>
    <rPh sb="2" eb="3">
      <t>チョウ</t>
    </rPh>
    <phoneticPr fontId="11"/>
  </si>
  <si>
    <t>宮原</t>
    <rPh sb="0" eb="2">
      <t>ミヤハラ</t>
    </rPh>
    <phoneticPr fontId="11"/>
  </si>
  <si>
    <t>中央町</t>
    <rPh sb="0" eb="2">
      <t>チュウオウ</t>
    </rPh>
    <rPh sb="2" eb="3">
      <t>チョウ</t>
    </rPh>
    <phoneticPr fontId="11"/>
  </si>
  <si>
    <t>淀師</t>
    <rPh sb="0" eb="1">
      <t>ヨド</t>
    </rPh>
    <rPh sb="1" eb="2">
      <t>シ</t>
    </rPh>
    <phoneticPr fontId="11"/>
  </si>
  <si>
    <t>大宮町</t>
    <rPh sb="0" eb="2">
      <t>オオミヤ</t>
    </rPh>
    <rPh sb="2" eb="3">
      <t>チョウ</t>
    </rPh>
    <phoneticPr fontId="11"/>
  </si>
  <si>
    <t>淀平町</t>
    <rPh sb="0" eb="3">
      <t>ヨドヒラチョウ</t>
    </rPh>
    <phoneticPr fontId="11"/>
  </si>
  <si>
    <t>東町</t>
    <rPh sb="0" eb="1">
      <t>ヒガシ</t>
    </rPh>
    <rPh sb="1" eb="2">
      <t>チョウ</t>
    </rPh>
    <phoneticPr fontId="11"/>
  </si>
  <si>
    <t>穂波町</t>
    <rPh sb="0" eb="3">
      <t>ホナミチョウ</t>
    </rPh>
    <phoneticPr fontId="11"/>
  </si>
  <si>
    <t>錦町</t>
    <rPh sb="0" eb="2">
      <t>ニシキチョウ</t>
    </rPh>
    <phoneticPr fontId="11"/>
  </si>
  <si>
    <t>中島町</t>
    <rPh sb="0" eb="3">
      <t>ナカジマチョウ</t>
    </rPh>
    <phoneticPr fontId="11"/>
  </si>
  <si>
    <t>浅間町</t>
    <rPh sb="0" eb="2">
      <t>アサマ</t>
    </rPh>
    <rPh sb="2" eb="3">
      <t>チョウ</t>
    </rPh>
    <phoneticPr fontId="11"/>
  </si>
  <si>
    <t>青木</t>
    <rPh sb="0" eb="2">
      <t>アオキ</t>
    </rPh>
    <phoneticPr fontId="11"/>
  </si>
  <si>
    <t>豊町</t>
    <rPh sb="0" eb="1">
      <t>ユタカ</t>
    </rPh>
    <rPh sb="1" eb="2">
      <t>チョウ</t>
    </rPh>
    <phoneticPr fontId="11"/>
  </si>
  <si>
    <t>青木平</t>
    <rPh sb="0" eb="2">
      <t>アオキ</t>
    </rPh>
    <rPh sb="2" eb="3">
      <t>ダイラ</t>
    </rPh>
    <phoneticPr fontId="11"/>
  </si>
  <si>
    <t>宮町</t>
    <rPh sb="0" eb="2">
      <t>ミヤチョウ</t>
    </rPh>
    <phoneticPr fontId="11"/>
  </si>
  <si>
    <t>小泉</t>
    <rPh sb="0" eb="2">
      <t>コイズミ</t>
    </rPh>
    <phoneticPr fontId="11"/>
  </si>
  <si>
    <t>西町</t>
    <rPh sb="0" eb="2">
      <t>ニシマチ</t>
    </rPh>
    <phoneticPr fontId="11"/>
  </si>
  <si>
    <t>前田町</t>
    <rPh sb="0" eb="3">
      <t>マエダチョウ</t>
    </rPh>
    <phoneticPr fontId="11"/>
  </si>
  <si>
    <t>貴船町</t>
    <rPh sb="0" eb="3">
      <t>キブネチョウ</t>
    </rPh>
    <phoneticPr fontId="11"/>
  </si>
  <si>
    <t>西小泉町</t>
    <rPh sb="0" eb="1">
      <t>ニシ</t>
    </rPh>
    <rPh sb="1" eb="3">
      <t>コイズミ</t>
    </rPh>
    <rPh sb="3" eb="4">
      <t>チョウ</t>
    </rPh>
    <phoneticPr fontId="11"/>
  </si>
  <si>
    <t>宝町</t>
    <rPh sb="0" eb="1">
      <t>タカラ</t>
    </rPh>
    <rPh sb="1" eb="2">
      <t>マチ</t>
    </rPh>
    <phoneticPr fontId="11"/>
  </si>
  <si>
    <t>大岩</t>
    <rPh sb="0" eb="2">
      <t>オオイワ</t>
    </rPh>
    <phoneticPr fontId="11"/>
  </si>
  <si>
    <t>淀川町</t>
    <rPh sb="0" eb="3">
      <t>ヨドガワチョウ</t>
    </rPh>
    <phoneticPr fontId="11"/>
  </si>
  <si>
    <t>杉田</t>
    <rPh sb="0" eb="2">
      <t>スギタ</t>
    </rPh>
    <phoneticPr fontId="11"/>
  </si>
  <si>
    <t>朝日町</t>
    <rPh sb="0" eb="3">
      <t>アサヒチョウ</t>
    </rPh>
    <phoneticPr fontId="11"/>
  </si>
  <si>
    <t>村山</t>
    <rPh sb="0" eb="2">
      <t>ムラヤマ</t>
    </rPh>
    <phoneticPr fontId="11"/>
  </si>
  <si>
    <t>光町</t>
    <rPh sb="0" eb="2">
      <t>ヒカリチョウ</t>
    </rPh>
    <phoneticPr fontId="11"/>
  </si>
  <si>
    <t>粟倉</t>
    <rPh sb="0" eb="2">
      <t>アワクラ</t>
    </rPh>
    <phoneticPr fontId="11"/>
  </si>
  <si>
    <t>北町</t>
    <rPh sb="0" eb="2">
      <t>キタマチ</t>
    </rPh>
    <phoneticPr fontId="11"/>
  </si>
  <si>
    <t>粟倉南町</t>
    <rPh sb="0" eb="2">
      <t>アワクラ</t>
    </rPh>
    <rPh sb="2" eb="4">
      <t>ミナミチョウ</t>
    </rPh>
    <phoneticPr fontId="11"/>
  </si>
  <si>
    <t>阿幸地</t>
    <rPh sb="0" eb="1">
      <t>ア</t>
    </rPh>
    <rPh sb="1" eb="2">
      <t>コウ</t>
    </rPh>
    <rPh sb="2" eb="3">
      <t>チ</t>
    </rPh>
    <phoneticPr fontId="11"/>
  </si>
  <si>
    <t>南陵</t>
    <rPh sb="0" eb="1">
      <t>ミナミ</t>
    </rPh>
    <rPh sb="1" eb="2">
      <t>リョウ</t>
    </rPh>
    <phoneticPr fontId="11"/>
  </si>
  <si>
    <t>矢立町</t>
    <rPh sb="0" eb="2">
      <t>ヤタテ</t>
    </rPh>
    <rPh sb="2" eb="3">
      <t>チョウ</t>
    </rPh>
    <phoneticPr fontId="11"/>
  </si>
  <si>
    <t>舟久保町</t>
    <rPh sb="0" eb="4">
      <t>フナクボチョウ</t>
    </rPh>
    <phoneticPr fontId="11"/>
  </si>
  <si>
    <t>阿幸地町</t>
    <rPh sb="0" eb="1">
      <t>ア</t>
    </rPh>
    <rPh sb="1" eb="2">
      <t>コウ</t>
    </rPh>
    <rPh sb="2" eb="3">
      <t>ジ</t>
    </rPh>
    <rPh sb="3" eb="4">
      <t>チョウ</t>
    </rPh>
    <phoneticPr fontId="11"/>
  </si>
  <si>
    <t>北山</t>
    <rPh sb="0" eb="2">
      <t>キタヤマ</t>
    </rPh>
    <phoneticPr fontId="11"/>
  </si>
  <si>
    <t>東阿幸地</t>
    <rPh sb="0" eb="1">
      <t>ヒガシ</t>
    </rPh>
    <rPh sb="1" eb="2">
      <t>ア</t>
    </rPh>
    <rPh sb="2" eb="3">
      <t>コウ</t>
    </rPh>
    <rPh sb="3" eb="4">
      <t>ジ</t>
    </rPh>
    <phoneticPr fontId="11"/>
  </si>
  <si>
    <t>山宮</t>
    <rPh sb="0" eb="2">
      <t>ヤマミヤ</t>
    </rPh>
    <phoneticPr fontId="11"/>
  </si>
  <si>
    <t>富士見ヶ丘</t>
    <rPh sb="0" eb="5">
      <t>フジミガオカ</t>
    </rPh>
    <phoneticPr fontId="11"/>
  </si>
  <si>
    <t>馬見塚</t>
    <rPh sb="0" eb="1">
      <t>ウマ</t>
    </rPh>
    <rPh sb="1" eb="2">
      <t>ミ</t>
    </rPh>
    <rPh sb="2" eb="3">
      <t>ヅカ</t>
    </rPh>
    <phoneticPr fontId="11"/>
  </si>
  <si>
    <t>舞々木町</t>
    <rPh sb="0" eb="1">
      <t>マイ</t>
    </rPh>
    <rPh sb="2" eb="3">
      <t>キ</t>
    </rPh>
    <rPh sb="3" eb="4">
      <t>チョウ</t>
    </rPh>
    <phoneticPr fontId="11"/>
  </si>
  <si>
    <t>上条</t>
    <rPh sb="0" eb="2">
      <t>カミジョウ</t>
    </rPh>
    <phoneticPr fontId="11"/>
  </si>
  <si>
    <t>弓沢町</t>
    <rPh sb="0" eb="3">
      <t>ユミザワチョウ</t>
    </rPh>
    <phoneticPr fontId="11"/>
  </si>
  <si>
    <t>下条</t>
    <rPh sb="0" eb="2">
      <t>シモジョウ</t>
    </rPh>
    <phoneticPr fontId="11"/>
  </si>
  <si>
    <t>源道寺町</t>
    <rPh sb="0" eb="4">
      <t>ゲンドウジチョウ</t>
    </rPh>
    <phoneticPr fontId="11"/>
  </si>
  <si>
    <t>精進川</t>
    <rPh sb="0" eb="2">
      <t>ショウジン</t>
    </rPh>
    <rPh sb="2" eb="3">
      <t>ガワ</t>
    </rPh>
    <phoneticPr fontId="11"/>
  </si>
  <si>
    <t>万野原新田</t>
    <rPh sb="0" eb="2">
      <t>マンノ</t>
    </rPh>
    <rPh sb="2" eb="3">
      <t>ハラ</t>
    </rPh>
    <rPh sb="3" eb="5">
      <t>シンデン</t>
    </rPh>
    <phoneticPr fontId="11"/>
  </si>
  <si>
    <t>上井出</t>
    <rPh sb="0" eb="2">
      <t>カミイ</t>
    </rPh>
    <rPh sb="2" eb="3">
      <t>デ</t>
    </rPh>
    <phoneticPr fontId="11"/>
  </si>
  <si>
    <t>中原町</t>
    <rPh sb="0" eb="3">
      <t>ナカハラチョウ</t>
    </rPh>
    <phoneticPr fontId="11"/>
  </si>
  <si>
    <t>人穴</t>
    <rPh sb="0" eb="2">
      <t>ヒトアナ</t>
    </rPh>
    <phoneticPr fontId="11"/>
  </si>
  <si>
    <t>三園平</t>
    <rPh sb="0" eb="2">
      <t>ミソノ</t>
    </rPh>
    <rPh sb="2" eb="3">
      <t>ダイラ</t>
    </rPh>
    <phoneticPr fontId="11"/>
  </si>
  <si>
    <t>猪之頭</t>
    <rPh sb="0" eb="1">
      <t>イ</t>
    </rPh>
    <rPh sb="1" eb="2">
      <t>ノ</t>
    </rPh>
    <rPh sb="2" eb="3">
      <t>カシラ</t>
    </rPh>
    <phoneticPr fontId="11"/>
  </si>
  <si>
    <t>宮北町</t>
    <rPh sb="0" eb="3">
      <t>ミヤキタチョウ</t>
    </rPh>
    <phoneticPr fontId="11"/>
  </si>
  <si>
    <t>麓</t>
    <rPh sb="0" eb="1">
      <t>フモト</t>
    </rPh>
    <phoneticPr fontId="11"/>
  </si>
  <si>
    <t>若の宮町</t>
    <rPh sb="0" eb="1">
      <t>ワカ</t>
    </rPh>
    <rPh sb="2" eb="4">
      <t>ミヤチョウ</t>
    </rPh>
    <phoneticPr fontId="11"/>
  </si>
  <si>
    <t>根原</t>
    <rPh sb="0" eb="1">
      <t>ネ</t>
    </rPh>
    <rPh sb="1" eb="2">
      <t>バラ</t>
    </rPh>
    <phoneticPr fontId="11"/>
  </si>
  <si>
    <t>城北町</t>
    <rPh sb="0" eb="3">
      <t>ジョウホクチョウ</t>
    </rPh>
    <phoneticPr fontId="11"/>
  </si>
  <si>
    <t>内野</t>
    <rPh sb="0" eb="2">
      <t>ウチノ</t>
    </rPh>
    <phoneticPr fontId="11"/>
  </si>
  <si>
    <t>ひばりが丘</t>
    <rPh sb="4" eb="5">
      <t>オカ</t>
    </rPh>
    <phoneticPr fontId="11"/>
  </si>
  <si>
    <t>原</t>
    <rPh sb="0" eb="1">
      <t>ハラ</t>
    </rPh>
    <phoneticPr fontId="11"/>
  </si>
  <si>
    <t>神田川町</t>
    <rPh sb="0" eb="4">
      <t>カンダガワチョウ</t>
    </rPh>
    <phoneticPr fontId="11"/>
  </si>
  <si>
    <t>半野</t>
    <rPh sb="0" eb="1">
      <t>ハン</t>
    </rPh>
    <rPh sb="1" eb="2">
      <t>ノ</t>
    </rPh>
    <phoneticPr fontId="11"/>
  </si>
  <si>
    <t>黒田</t>
    <rPh sb="0" eb="2">
      <t>クロダ</t>
    </rPh>
    <phoneticPr fontId="11"/>
  </si>
  <si>
    <t>佐折</t>
    <rPh sb="0" eb="2">
      <t>サオリ</t>
    </rPh>
    <phoneticPr fontId="11"/>
  </si>
  <si>
    <t>田中町</t>
    <rPh sb="0" eb="3">
      <t>タナカチョウ</t>
    </rPh>
    <phoneticPr fontId="11"/>
  </si>
  <si>
    <t>狩宿</t>
    <rPh sb="0" eb="1">
      <t>カリ</t>
    </rPh>
    <rPh sb="1" eb="2">
      <t>ヤド</t>
    </rPh>
    <phoneticPr fontId="11"/>
  </si>
  <si>
    <t>野中東町</t>
    <rPh sb="0" eb="4">
      <t>ノナカヒガシチョウ</t>
    </rPh>
    <phoneticPr fontId="11"/>
  </si>
  <si>
    <t>下柚野</t>
    <rPh sb="0" eb="1">
      <t>シモ</t>
    </rPh>
    <rPh sb="1" eb="2">
      <t>ユ</t>
    </rPh>
    <rPh sb="2" eb="3">
      <t>ノ</t>
    </rPh>
    <phoneticPr fontId="11"/>
  </si>
  <si>
    <t>泉町</t>
    <rPh sb="0" eb="1">
      <t>イズミ</t>
    </rPh>
    <rPh sb="1" eb="2">
      <t>チョウ</t>
    </rPh>
    <phoneticPr fontId="11"/>
  </si>
  <si>
    <t>大鹿窪</t>
    <rPh sb="0" eb="2">
      <t>オオシカ</t>
    </rPh>
    <rPh sb="2" eb="3">
      <t>クボ</t>
    </rPh>
    <phoneticPr fontId="11"/>
  </si>
  <si>
    <t>野中町</t>
    <rPh sb="0" eb="3">
      <t>ノナカチョウ</t>
    </rPh>
    <phoneticPr fontId="11"/>
  </si>
  <si>
    <t>上柚野</t>
    <rPh sb="0" eb="1">
      <t>カミ</t>
    </rPh>
    <rPh sb="1" eb="2">
      <t>ユ</t>
    </rPh>
    <rPh sb="2" eb="3">
      <t>ノ</t>
    </rPh>
    <phoneticPr fontId="11"/>
  </si>
  <si>
    <t>野中</t>
    <rPh sb="0" eb="2">
      <t>ノナカ</t>
    </rPh>
    <phoneticPr fontId="11"/>
  </si>
  <si>
    <t>鳥並</t>
    <rPh sb="0" eb="1">
      <t>トリ</t>
    </rPh>
    <rPh sb="1" eb="2">
      <t>ナミ</t>
    </rPh>
    <phoneticPr fontId="11"/>
  </si>
  <si>
    <t>山本</t>
    <rPh sb="0" eb="2">
      <t>ヤマモト</t>
    </rPh>
    <phoneticPr fontId="11"/>
  </si>
  <si>
    <t>猫沢</t>
    <rPh sb="0" eb="1">
      <t>ネコ</t>
    </rPh>
    <rPh sb="1" eb="2">
      <t>ザワ</t>
    </rPh>
    <phoneticPr fontId="11"/>
  </si>
  <si>
    <t>星山</t>
    <rPh sb="0" eb="2">
      <t>ホシヤマ</t>
    </rPh>
    <phoneticPr fontId="11"/>
  </si>
  <si>
    <t>上稲子</t>
    <rPh sb="0" eb="1">
      <t>カミ</t>
    </rPh>
    <rPh sb="1" eb="3">
      <t>イナコ</t>
    </rPh>
    <phoneticPr fontId="11"/>
  </si>
  <si>
    <t>貫戸</t>
    <rPh sb="0" eb="1">
      <t>ヌ</t>
    </rPh>
    <rPh sb="1" eb="2">
      <t>ト</t>
    </rPh>
    <phoneticPr fontId="11"/>
  </si>
  <si>
    <t>下稲子</t>
    <rPh sb="0" eb="1">
      <t>シモ</t>
    </rPh>
    <rPh sb="1" eb="3">
      <t>イナコ</t>
    </rPh>
    <phoneticPr fontId="11"/>
  </si>
  <si>
    <t>安居山</t>
    <rPh sb="0" eb="1">
      <t>アン</t>
    </rPh>
    <rPh sb="1" eb="2">
      <t>イ</t>
    </rPh>
    <rPh sb="2" eb="3">
      <t>ヤマ</t>
    </rPh>
    <phoneticPr fontId="11"/>
  </si>
  <si>
    <t>羽鮒</t>
    <rPh sb="0" eb="1">
      <t>ハ</t>
    </rPh>
    <rPh sb="1" eb="2">
      <t>フナ</t>
    </rPh>
    <phoneticPr fontId="11"/>
  </si>
  <si>
    <t>沼久保</t>
    <rPh sb="0" eb="3">
      <t>ヌマクボ</t>
    </rPh>
    <phoneticPr fontId="11"/>
  </si>
  <si>
    <t>大久保</t>
    <rPh sb="0" eb="3">
      <t>オオクボ</t>
    </rPh>
    <phoneticPr fontId="11"/>
  </si>
  <si>
    <t>大中里</t>
    <rPh sb="0" eb="1">
      <t>オオ</t>
    </rPh>
    <rPh sb="1" eb="3">
      <t>ナカザト</t>
    </rPh>
    <phoneticPr fontId="11"/>
  </si>
  <si>
    <t>西山</t>
    <rPh sb="0" eb="2">
      <t>ニシヤマ</t>
    </rPh>
    <phoneticPr fontId="11"/>
  </si>
  <si>
    <t>中里東町</t>
    <rPh sb="0" eb="4">
      <t>ナカザトヒガシチョウ</t>
    </rPh>
    <phoneticPr fontId="11"/>
  </si>
  <si>
    <t>長貫</t>
    <rPh sb="0" eb="1">
      <t>ナガ</t>
    </rPh>
    <rPh sb="1" eb="2">
      <t>ヌキ</t>
    </rPh>
    <phoneticPr fontId="11"/>
  </si>
  <si>
    <t>外神</t>
    <rPh sb="0" eb="1">
      <t>ソト</t>
    </rPh>
    <rPh sb="1" eb="2">
      <t>カミ</t>
    </rPh>
    <phoneticPr fontId="11"/>
  </si>
  <si>
    <t>内房</t>
    <rPh sb="0" eb="1">
      <t>ウチ</t>
    </rPh>
    <rPh sb="1" eb="2">
      <t>フサ</t>
    </rPh>
    <phoneticPr fontId="11"/>
  </si>
  <si>
    <t>外神東町</t>
    <rPh sb="0" eb="1">
      <t>ソト</t>
    </rPh>
    <rPh sb="1" eb="2">
      <t>カミ</t>
    </rPh>
    <rPh sb="2" eb="3">
      <t>ヒガシ</t>
    </rPh>
    <rPh sb="3" eb="4">
      <t>チョウ</t>
    </rPh>
    <phoneticPr fontId="11"/>
  </si>
  <si>
    <t>官有無番地</t>
    <rPh sb="0" eb="1">
      <t>カン</t>
    </rPh>
    <rPh sb="1" eb="2">
      <t>ユウ</t>
    </rPh>
    <rPh sb="2" eb="3">
      <t>ム</t>
    </rPh>
    <rPh sb="3" eb="5">
      <t>バンチ</t>
    </rPh>
    <phoneticPr fontId="11"/>
  </si>
  <si>
    <t>資料：資産税課</t>
    <rPh sb="0" eb="2">
      <t>シリョウ</t>
    </rPh>
    <rPh sb="3" eb="6">
      <t>シサンゼイ</t>
    </rPh>
    <rPh sb="6" eb="7">
      <t>カ</t>
    </rPh>
    <phoneticPr fontId="11"/>
  </si>
  <si>
    <t>４地目別面積</t>
    <rPh sb="1" eb="2">
      <t>チ</t>
    </rPh>
    <rPh sb="2" eb="3">
      <t>メ</t>
    </rPh>
    <rPh sb="3" eb="4">
      <t>ベツ</t>
    </rPh>
    <rPh sb="4" eb="5">
      <t>メン</t>
    </rPh>
    <rPh sb="5" eb="6">
      <t>セキ</t>
    </rPh>
    <phoneticPr fontId="11"/>
  </si>
  <si>
    <t>各年1月1日現在（単位：ｈa）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phoneticPr fontId="11"/>
  </si>
  <si>
    <t>年　　　次</t>
    <rPh sb="0" eb="1">
      <t>ネン</t>
    </rPh>
    <rPh sb="4" eb="5">
      <t>ジ</t>
    </rPh>
    <phoneticPr fontId="11"/>
  </si>
  <si>
    <t>総　数</t>
    <rPh sb="0" eb="1">
      <t>ソウ</t>
    </rPh>
    <rPh sb="2" eb="3">
      <t>スウ</t>
    </rPh>
    <phoneticPr fontId="11"/>
  </si>
  <si>
    <t>宅　地</t>
    <rPh sb="0" eb="1">
      <t>タク</t>
    </rPh>
    <rPh sb="2" eb="3">
      <t>チ</t>
    </rPh>
    <phoneticPr fontId="11"/>
  </si>
  <si>
    <t>田</t>
    <rPh sb="0" eb="1">
      <t>タ</t>
    </rPh>
    <phoneticPr fontId="11"/>
  </si>
  <si>
    <t>畑</t>
    <rPh sb="0" eb="1">
      <t>ハタケ</t>
    </rPh>
    <phoneticPr fontId="11"/>
  </si>
  <si>
    <t>令和2年</t>
    <rPh sb="0" eb="2">
      <t>レイワ</t>
    </rPh>
    <rPh sb="3" eb="4">
      <t>ネン</t>
    </rPh>
    <phoneticPr fontId="11"/>
  </si>
  <si>
    <t xml:space="preserve">  3</t>
  </si>
  <si>
    <t>山　林</t>
    <rPh sb="0" eb="1">
      <t>ヤマ</t>
    </rPh>
    <rPh sb="2" eb="3">
      <t>ハヤシ</t>
    </rPh>
    <phoneticPr fontId="11"/>
  </si>
  <si>
    <t>原　野</t>
    <rPh sb="0" eb="1">
      <t>ハラ</t>
    </rPh>
    <rPh sb="2" eb="3">
      <t>ノ</t>
    </rPh>
    <phoneticPr fontId="11"/>
  </si>
  <si>
    <t>池　沼</t>
    <rPh sb="0" eb="1">
      <t>イケ</t>
    </rPh>
    <rPh sb="2" eb="3">
      <t>ヌマ</t>
    </rPh>
    <phoneticPr fontId="11"/>
  </si>
  <si>
    <t>雑種地</t>
    <rPh sb="0" eb="2">
      <t>ザッシュ</t>
    </rPh>
    <rPh sb="2" eb="3">
      <t>チ</t>
    </rPh>
    <phoneticPr fontId="11"/>
  </si>
  <si>
    <t>その他</t>
    <rPh sb="2" eb="3">
      <t>タ</t>
    </rPh>
    <phoneticPr fontId="11"/>
  </si>
  <si>
    <t xml:space="preserve">  4</t>
  </si>
  <si>
    <t>　3</t>
  </si>
  <si>
    <t>　3</t>
    <phoneticPr fontId="2"/>
  </si>
  <si>
    <t>　東経　138゜37′18″　北緯　35゜13′19″</t>
    <phoneticPr fontId="2"/>
  </si>
  <si>
    <t>　　（国土交通地理院）による。</t>
    <rPh sb="3" eb="5">
      <t>コクド</t>
    </rPh>
    <rPh sb="5" eb="7">
      <t>コウツウ</t>
    </rPh>
    <rPh sb="7" eb="9">
      <t>チリ</t>
    </rPh>
    <rPh sb="9" eb="10">
      <t>イン</t>
    </rPh>
    <phoneticPr fontId="2"/>
  </si>
  <si>
    <t>　17.73 k㎡（令和2年国勢調査結果）</t>
    <rPh sb="10" eb="12">
      <t>レイワ</t>
    </rPh>
    <phoneticPr fontId="2"/>
  </si>
  <si>
    <t>令和5年1月1日現在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11"/>
  </si>
  <si>
    <t xml:space="preserve">  5</t>
  </si>
  <si>
    <t>　4</t>
  </si>
  <si>
    <t>平成30年</t>
    <rPh sb="0" eb="2">
      <t>ヘイセイ</t>
    </rPh>
    <rPh sb="4" eb="5">
      <t>ネン</t>
    </rPh>
    <phoneticPr fontId="2"/>
  </si>
  <si>
    <t>令和4年 　1月</t>
    <rPh sb="0" eb="2">
      <t>レイワ</t>
    </rPh>
    <rPh sb="3" eb="4">
      <t>ネン</t>
    </rPh>
    <rPh sb="7" eb="8">
      <t>ガツ</t>
    </rPh>
    <phoneticPr fontId="2"/>
  </si>
  <si>
    <t xml:space="preserve">  4</t>
    <phoneticPr fontId="2"/>
  </si>
  <si>
    <t>平成31年</t>
    <rPh sb="0" eb="2">
      <t>ヘイセイ</t>
    </rPh>
    <rPh sb="4" eb="5">
      <t>ネン</t>
    </rPh>
    <phoneticPr fontId="11"/>
  </si>
  <si>
    <t>-</t>
    <phoneticPr fontId="2"/>
  </si>
  <si>
    <t>　　　面積は、「令和5年全国都道府県市区町村別面積調（令和5年10月1日時点）」</t>
    <rPh sb="8" eb="10">
      <t>レイワ</t>
    </rPh>
    <rPh sb="27" eb="29">
      <t>レイワ</t>
    </rPh>
    <rPh sb="30" eb="31">
      <t>ネン</t>
    </rPh>
    <rPh sb="33" eb="34">
      <t>ガツ</t>
    </rPh>
    <rPh sb="35" eb="36">
      <t>ニチ</t>
    </rPh>
    <rPh sb="36" eb="38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</si>
</sst>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0.00_ "/>
    <numFmt numFmtId="178" formatCode="&quot;¥&quot;#,##0_);[Red]\(&quot;¥&quot;#,##0\)"/>
    <numFmt numFmtId="179" formatCode="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</font>
    <font>
      <sz val="6"/>
      <name val="ＭＳ Ｐゴシック"/>
      <family val="3"/>
    </font>
    <font>
      <sz val="10"/>
      <name val="ＭＳ 明朝"/>
      <family val="1"/>
    </font>
    <font>
      <sz val="12"/>
      <name val="ＭＳ ゴシック"/>
      <family val="3"/>
    </font>
    <font>
      <sz val="11"/>
      <name val="ＭＳ 明朝"/>
      <family val="1"/>
    </font>
    <font>
      <sz val="8"/>
      <name val="ＭＳ 明朝"/>
      <family val="1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7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3" fontId="3" fillId="0" borderId="0" xfId="1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4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3" fontId="3" fillId="0" borderId="1" xfId="0" applyNumberFormat="1" applyFont="1" applyBorder="1" applyAlignment="1"/>
    <xf numFmtId="3" fontId="3" fillId="0" borderId="1" xfId="1" applyNumberFormat="1" applyFont="1" applyBorder="1" applyAlignment="1"/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right"/>
    </xf>
    <xf numFmtId="0" fontId="3" fillId="0" borderId="0" xfId="3" applyFont="1"/>
    <xf numFmtId="0" fontId="3" fillId="0" borderId="0" xfId="3" applyFont="1" applyAlignment="1">
      <alignment horizontal="center"/>
    </xf>
    <xf numFmtId="0" fontId="3" fillId="0" borderId="0" xfId="3" applyFont="1" applyBorder="1"/>
    <xf numFmtId="0" fontId="3" fillId="0" borderId="0" xfId="3" applyFont="1" applyAlignment="1">
      <alignment vertical="center"/>
    </xf>
    <xf numFmtId="0" fontId="3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/>
    </xf>
    <xf numFmtId="0" fontId="3" fillId="0" borderId="1" xfId="3" applyFont="1" applyBorder="1" applyAlignment="1">
      <alignment horizontal="center"/>
    </xf>
    <xf numFmtId="0" fontId="3" fillId="0" borderId="0" xfId="3" applyFont="1" applyAlignment="1"/>
    <xf numFmtId="0" fontId="3" fillId="0" borderId="0" xfId="3" applyFont="1" applyBorder="1" applyAlignment="1"/>
    <xf numFmtId="0" fontId="3" fillId="0" borderId="2" xfId="3" applyFont="1" applyBorder="1" applyAlignment="1"/>
    <xf numFmtId="0" fontId="7" fillId="0" borderId="1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Border="1" applyAlignment="1">
      <alignment shrinkToFit="1"/>
    </xf>
    <xf numFmtId="0" fontId="3" fillId="0" borderId="0" xfId="3" applyFont="1" applyBorder="1" applyAlignment="1">
      <alignment vertical="center" shrinkToFit="1"/>
    </xf>
    <xf numFmtId="0" fontId="3" fillId="0" borderId="3" xfId="3" applyFont="1" applyBorder="1" applyAlignment="1"/>
    <xf numFmtId="0" fontId="3" fillId="0" borderId="0" xfId="3" applyFont="1" applyAlignment="1">
      <alignment shrinkToFit="1"/>
    </xf>
    <xf numFmtId="0" fontId="3" fillId="0" borderId="0" xfId="3" applyFont="1" applyAlignment="1">
      <alignment horizontal="center" shrinkToFit="1"/>
    </xf>
    <xf numFmtId="0" fontId="3" fillId="0" borderId="0" xfId="3" applyFont="1" applyBorder="1" applyAlignment="1">
      <alignment horizontal="center" shrinkToFit="1"/>
    </xf>
    <xf numFmtId="0" fontId="3" fillId="0" borderId="4" xfId="3" applyFont="1" applyBorder="1" applyAlignment="1"/>
    <xf numFmtId="0" fontId="3" fillId="0" borderId="4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0" fontId="3" fillId="0" borderId="3" xfId="3" applyFont="1" applyBorder="1"/>
    <xf numFmtId="0" fontId="8" fillId="0" borderId="0" xfId="3" applyFont="1" applyAlignment="1">
      <alignment vertical="center"/>
    </xf>
    <xf numFmtId="0" fontId="8" fillId="0" borderId="0" xfId="3" applyFont="1" applyAlignment="1"/>
    <xf numFmtId="38" fontId="3" fillId="0" borderId="0" xfId="1" applyFont="1" applyBorder="1" applyAlignment="1">
      <alignment vertical="center"/>
    </xf>
    <xf numFmtId="0" fontId="5" fillId="0" borderId="0" xfId="0" applyFont="1" applyBorder="1" applyAlignment="1">
      <alignment vertical="top"/>
    </xf>
    <xf numFmtId="49" fontId="3" fillId="0" borderId="0" xfId="0" applyNumberFormat="1" applyFont="1" applyBorder="1" applyAlignment="1"/>
    <xf numFmtId="49" fontId="3" fillId="0" borderId="0" xfId="0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top"/>
    </xf>
    <xf numFmtId="0" fontId="3" fillId="0" borderId="1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3" fontId="3" fillId="0" borderId="2" xfId="1" applyNumberFormat="1" applyFont="1" applyBorder="1" applyAlignment="1"/>
    <xf numFmtId="3" fontId="3" fillId="0" borderId="4" xfId="0" applyNumberFormat="1" applyFont="1" applyBorder="1" applyAlignment="1">
      <alignment vertical="center"/>
    </xf>
    <xf numFmtId="0" fontId="8" fillId="0" borderId="5" xfId="0" applyFont="1" applyBorder="1">
      <alignment vertical="center"/>
    </xf>
    <xf numFmtId="0" fontId="3" fillId="0" borderId="0" xfId="0" applyFont="1" applyAlignment="1">
      <alignment vertical="center"/>
    </xf>
    <xf numFmtId="4" fontId="4" fillId="0" borderId="0" xfId="0" applyNumberFormat="1" applyFont="1" applyBorder="1">
      <alignment vertical="center"/>
    </xf>
    <xf numFmtId="177" fontId="4" fillId="0" borderId="0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6" xfId="3" applyFont="1" applyBorder="1" applyAlignment="1">
      <alignment horizontal="right" vertical="center"/>
    </xf>
    <xf numFmtId="0" fontId="3" fillId="0" borderId="6" xfId="3" applyFont="1" applyBorder="1" applyAlignment="1">
      <alignment vertical="center"/>
    </xf>
    <xf numFmtId="0" fontId="3" fillId="0" borderId="1" xfId="3" applyFont="1" applyBorder="1"/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1" fillId="0" borderId="0" xfId="3" applyFont="1"/>
    <xf numFmtId="0" fontId="1" fillId="0" borderId="0" xfId="3" applyFont="1" applyAlignment="1">
      <alignment horizontal="center"/>
    </xf>
    <xf numFmtId="0" fontId="0" fillId="0" borderId="0" xfId="0" applyFont="1" applyBorder="1" applyAlignment="1">
      <alignment vertical="center"/>
    </xf>
    <xf numFmtId="49" fontId="3" fillId="0" borderId="0" xfId="3" applyNumberFormat="1" applyFont="1" applyBorder="1" applyAlignment="1">
      <alignment vertical="center"/>
    </xf>
    <xf numFmtId="49" fontId="3" fillId="0" borderId="3" xfId="3" applyNumberFormat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0" xfId="3" applyFont="1" applyFill="1" applyAlignment="1">
      <alignment vertical="center" shrinkToFit="1"/>
    </xf>
    <xf numFmtId="0" fontId="3" fillId="0" borderId="4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 shrinkToFit="1"/>
    </xf>
    <xf numFmtId="0" fontId="3" fillId="0" borderId="4" xfId="3" applyFont="1" applyFill="1" applyBorder="1" applyAlignment="1"/>
    <xf numFmtId="0" fontId="3" fillId="0" borderId="0" xfId="3" applyFont="1" applyFill="1" applyBorder="1" applyAlignment="1"/>
    <xf numFmtId="0" fontId="3" fillId="0" borderId="0" xfId="3" applyFont="1" applyFill="1" applyBorder="1" applyAlignment="1">
      <alignment shrinkToFit="1"/>
    </xf>
    <xf numFmtId="0" fontId="3" fillId="0" borderId="0" xfId="3" applyFont="1" applyFill="1" applyBorder="1" applyAlignment="1">
      <alignment horizontal="center" shrinkToFit="1"/>
    </xf>
    <xf numFmtId="0" fontId="3" fillId="0" borderId="0" xfId="3" applyFont="1" applyFill="1" applyAlignment="1">
      <alignment horizontal="center" shrinkToFit="1"/>
    </xf>
    <xf numFmtId="0" fontId="3" fillId="0" borderId="1" xfId="3" applyFont="1" applyFill="1" applyBorder="1" applyAlignment="1"/>
    <xf numFmtId="0" fontId="3" fillId="0" borderId="1" xfId="3" applyFont="1" applyFill="1" applyBorder="1" applyAlignment="1">
      <alignment horizontal="center"/>
    </xf>
    <xf numFmtId="0" fontId="3" fillId="0" borderId="1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center" vertical="center" shrinkToFit="1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shrinkToFit="1"/>
    </xf>
    <xf numFmtId="0" fontId="10" fillId="0" borderId="0" xfId="0" applyFont="1">
      <alignment vertical="center"/>
    </xf>
    <xf numFmtId="0" fontId="12" fillId="0" borderId="1" xfId="0" applyFont="1" applyBorder="1" applyAlignment="1">
      <alignment vertical="center"/>
    </xf>
    <xf numFmtId="4" fontId="12" fillId="0" borderId="0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4" fontId="12" fillId="0" borderId="1" xfId="0" applyNumberFormat="1" applyFont="1" applyBorder="1" applyAlignment="1">
      <alignment vertical="center"/>
    </xf>
    <xf numFmtId="177" fontId="12" fillId="0" borderId="1" xfId="0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distributed" vertical="center"/>
    </xf>
    <xf numFmtId="3" fontId="12" fillId="0" borderId="0" xfId="1" applyNumberFormat="1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3" fillId="0" borderId="0" xfId="3" applyFont="1" applyBorder="1" applyAlignment="1">
      <alignment horizontal="center" vertical="center" shrinkToFit="1"/>
    </xf>
    <xf numFmtId="0" fontId="3" fillId="0" borderId="0" xfId="3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10"/>
    </xf>
    <xf numFmtId="0" fontId="3" fillId="0" borderId="0" xfId="0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3" applyFont="1" applyFill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distributed" vertical="center" indent="1"/>
    </xf>
    <xf numFmtId="49" fontId="3" fillId="0" borderId="3" xfId="0" applyNumberFormat="1" applyFont="1" applyBorder="1" applyAlignment="1">
      <alignment horizontal="distributed" vertical="center" indent="1"/>
    </xf>
    <xf numFmtId="49" fontId="3" fillId="0" borderId="7" xfId="0" applyNumberFormat="1" applyFont="1" applyBorder="1" applyAlignment="1">
      <alignment horizontal="distributed" vertical="center" indent="1"/>
    </xf>
    <xf numFmtId="49" fontId="3" fillId="0" borderId="8" xfId="0" applyNumberFormat="1" applyFont="1" applyBorder="1" applyAlignment="1">
      <alignment horizontal="distributed" vertical="center" indent="1"/>
    </xf>
    <xf numFmtId="49" fontId="3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10"/>
    </xf>
    <xf numFmtId="3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distributed" vertical="center" indent="1"/>
    </xf>
    <xf numFmtId="49" fontId="3" fillId="0" borderId="2" xfId="0" applyNumberFormat="1" applyFont="1" applyBorder="1" applyAlignment="1">
      <alignment horizontal="distributed" vertical="center" inden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3" xfId="1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12" fillId="0" borderId="0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 indent="10"/>
    </xf>
    <xf numFmtId="0" fontId="12" fillId="0" borderId="1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49" fontId="3" fillId="0" borderId="0" xfId="3" applyNumberFormat="1" applyFont="1" applyBorder="1" applyAlignment="1">
      <alignment horizontal="center" vertical="center"/>
    </xf>
    <xf numFmtId="49" fontId="3" fillId="0" borderId="3" xfId="3" applyNumberFormat="1" applyFont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 shrinkToFit="1"/>
    </xf>
    <xf numFmtId="179" fontId="3" fillId="0" borderId="0" xfId="3" applyNumberFormat="1" applyFont="1" applyFill="1" applyAlignment="1">
      <alignment horizontal="center" vertical="center" shrinkToFit="1"/>
    </xf>
    <xf numFmtId="0" fontId="3" fillId="0" borderId="0" xfId="3" applyFont="1" applyFill="1" applyAlignment="1">
      <alignment horizontal="right" vertical="center" shrinkToFit="1"/>
    </xf>
    <xf numFmtId="176" fontId="3" fillId="0" borderId="0" xfId="3" applyNumberFormat="1" applyFont="1" applyFill="1" applyAlignment="1">
      <alignment horizontal="center" vertical="center" shrinkToFit="1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 vertical="center" shrinkToFit="1"/>
    </xf>
    <xf numFmtId="0" fontId="3" fillId="0" borderId="0" xfId="3" applyFont="1" applyFill="1" applyBorder="1" applyAlignment="1">
      <alignment horizontal="center" vertical="center" shrinkToFit="1"/>
    </xf>
    <xf numFmtId="179" fontId="3" fillId="0" borderId="0" xfId="3" applyNumberFormat="1" applyFont="1" applyFill="1" applyBorder="1" applyAlignment="1">
      <alignment horizontal="center" vertical="center" shrinkToFit="1"/>
    </xf>
    <xf numFmtId="0" fontId="3" fillId="0" borderId="0" xfId="3" applyFont="1" applyFill="1" applyBorder="1" applyAlignment="1">
      <alignment horizontal="right" vertical="center" shrinkToFit="1"/>
    </xf>
    <xf numFmtId="0" fontId="7" fillId="0" borderId="0" xfId="3" applyFont="1" applyBorder="1" applyAlignment="1">
      <alignment vertical="center"/>
    </xf>
    <xf numFmtId="0" fontId="5" fillId="0" borderId="3" xfId="3" applyFont="1" applyBorder="1" applyAlignment="1"/>
    <xf numFmtId="179" fontId="3" fillId="0" borderId="0" xfId="3" applyNumberFormat="1" applyFont="1" applyFill="1" applyBorder="1" applyAlignment="1">
      <alignment vertical="center" shrinkToFit="1"/>
    </xf>
    <xf numFmtId="0" fontId="16" fillId="0" borderId="1" xfId="0" applyFont="1" applyBorder="1" applyAlignment="1">
      <alignment horizontal="righ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" fontId="12" fillId="0" borderId="5" xfId="1" applyNumberFormat="1" applyFont="1" applyBorder="1" applyAlignment="1">
      <alignment horizontal="center" vertical="center"/>
    </xf>
    <xf numFmtId="3" fontId="12" fillId="0" borderId="1" xfId="1" applyNumberFormat="1" applyFont="1" applyBorder="1" applyAlignment="1">
      <alignment horizontal="center" vertical="center"/>
    </xf>
    <xf numFmtId="3" fontId="12" fillId="0" borderId="2" xfId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52"/>
  <sheetViews>
    <sheetView tabSelected="1" view="pageBreakPreview" zoomScaleNormal="100" zoomScaleSheetLayoutView="100" workbookViewId="0">
      <selection activeCell="AH51" sqref="AH51"/>
    </sheetView>
  </sheetViews>
  <sheetFormatPr defaultColWidth="9" defaultRowHeight="13" x14ac:dyDescent="0.2"/>
  <cols>
    <col min="1" max="52" width="1.6328125" style="74" customWidth="1"/>
    <col min="53" max="59" width="10.7265625" style="74" customWidth="1"/>
    <col min="60" max="16384" width="9" style="74"/>
  </cols>
  <sheetData>
    <row r="1" spans="1:89" x14ac:dyDescent="0.2"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1" t="s">
        <v>37</v>
      </c>
    </row>
    <row r="2" spans="1:89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89" s="73" customFormat="1" ht="24" customHeight="1" x14ac:dyDescent="0.2">
      <c r="A3" s="151" t="s">
        <v>82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</row>
    <row r="4" spans="1:89" s="73" customFormat="1" ht="13.5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</row>
    <row r="5" spans="1:89" s="73" customFormat="1" ht="13.5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</row>
    <row r="6" spans="1:89" s="73" customFormat="1" ht="21" customHeight="1" x14ac:dyDescent="0.2">
      <c r="A6" s="148" t="s">
        <v>38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</row>
    <row r="7" spans="1:89" s="73" customFormat="1" ht="16.5" customHeight="1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</row>
    <row r="8" spans="1:89" s="73" customFormat="1" ht="13.5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131"/>
      <c r="BB8" s="131"/>
      <c r="BC8" s="131"/>
      <c r="BD8" s="131"/>
      <c r="BE8" s="131"/>
      <c r="BF8" s="131"/>
      <c r="BG8" s="131"/>
      <c r="BH8" s="131"/>
      <c r="BI8" s="131"/>
    </row>
    <row r="9" spans="1:89" s="73" customFormat="1" ht="11.25" customHeight="1" x14ac:dyDescent="0.2">
      <c r="A9" s="142" t="s">
        <v>73</v>
      </c>
      <c r="B9" s="142"/>
      <c r="C9" s="142"/>
      <c r="D9" s="142"/>
      <c r="E9" s="142"/>
      <c r="F9" s="142"/>
      <c r="G9" s="142"/>
      <c r="H9" s="142"/>
      <c r="I9" s="142"/>
      <c r="J9" s="142"/>
      <c r="K9" s="143"/>
      <c r="L9" s="146" t="s">
        <v>74</v>
      </c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65"/>
      <c r="AI9" s="152" t="s">
        <v>75</v>
      </c>
      <c r="AJ9" s="153"/>
      <c r="AK9" s="153"/>
      <c r="AL9" s="153"/>
      <c r="AM9" s="153"/>
      <c r="AN9" s="154"/>
      <c r="AO9" s="152" t="s">
        <v>39</v>
      </c>
      <c r="AP9" s="153"/>
      <c r="AQ9" s="153"/>
      <c r="AR9" s="153"/>
      <c r="AS9" s="153"/>
      <c r="AT9" s="154"/>
      <c r="AU9" s="153" t="s">
        <v>76</v>
      </c>
      <c r="AV9" s="153"/>
      <c r="AW9" s="153"/>
      <c r="AX9" s="153"/>
      <c r="AY9" s="153"/>
      <c r="AZ9" s="153"/>
      <c r="BA9" s="131"/>
      <c r="BB9" s="131"/>
      <c r="BC9" s="131"/>
      <c r="BD9" s="131"/>
      <c r="BE9" s="131"/>
      <c r="BF9" s="131"/>
      <c r="BG9" s="131"/>
      <c r="BH9" s="131"/>
      <c r="BI9" s="131"/>
    </row>
    <row r="10" spans="1:89" s="73" customFormat="1" ht="11.25" customHeight="1" x14ac:dyDescent="0.2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4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7"/>
      <c r="AI10" s="155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7"/>
      <c r="AU10" s="156"/>
      <c r="AV10" s="156"/>
      <c r="AW10" s="156"/>
      <c r="AX10" s="156"/>
      <c r="AY10" s="156"/>
      <c r="AZ10" s="156"/>
    </row>
    <row r="11" spans="1:89" s="73" customFormat="1" ht="11.25" customHeight="1" x14ac:dyDescent="0.2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5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68"/>
      <c r="AI11" s="158"/>
      <c r="AJ11" s="159"/>
      <c r="AK11" s="159"/>
      <c r="AL11" s="159"/>
      <c r="AM11" s="159"/>
      <c r="AN11" s="160"/>
      <c r="AO11" s="158"/>
      <c r="AP11" s="159"/>
      <c r="AQ11" s="159"/>
      <c r="AR11" s="159"/>
      <c r="AS11" s="159"/>
      <c r="AT11" s="160"/>
      <c r="AU11" s="159"/>
      <c r="AV11" s="159"/>
      <c r="AW11" s="159"/>
      <c r="AX11" s="159"/>
      <c r="AY11" s="159"/>
      <c r="AZ11" s="159"/>
    </row>
    <row r="12" spans="1:89" s="73" customFormat="1" ht="22.5" customHeight="1" x14ac:dyDescent="0.2">
      <c r="A12" s="161" t="s">
        <v>40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2"/>
      <c r="L12" s="5" t="s">
        <v>41</v>
      </c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9"/>
      <c r="AI12" s="132">
        <v>36.92</v>
      </c>
      <c r="AJ12" s="133"/>
      <c r="AK12" s="133"/>
      <c r="AL12" s="133"/>
      <c r="AM12" s="133"/>
      <c r="AN12" s="133"/>
      <c r="AO12" s="149">
        <v>6058</v>
      </c>
      <c r="AP12" s="149"/>
      <c r="AQ12" s="149"/>
      <c r="AR12" s="149"/>
      <c r="AS12" s="149"/>
      <c r="AT12" s="149"/>
      <c r="AU12" s="149">
        <v>34010</v>
      </c>
      <c r="AV12" s="149"/>
      <c r="AW12" s="149"/>
      <c r="AX12" s="149"/>
      <c r="AY12" s="149"/>
      <c r="AZ12" s="149"/>
    </row>
    <row r="13" spans="1:89" s="73" customFormat="1" ht="22.5" customHeight="1" x14ac:dyDescent="0.2">
      <c r="A13" s="138"/>
      <c r="B13" s="138"/>
      <c r="C13" s="138"/>
      <c r="D13" s="138"/>
      <c r="E13" s="138"/>
      <c r="F13" s="138"/>
      <c r="G13" s="138"/>
      <c r="H13" s="138"/>
      <c r="I13" s="138"/>
      <c r="J13" s="138"/>
      <c r="K13" s="139"/>
      <c r="L13" s="5" t="s">
        <v>42</v>
      </c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9"/>
      <c r="AI13" s="132"/>
      <c r="AJ13" s="133"/>
      <c r="AK13" s="133"/>
      <c r="AL13" s="133"/>
      <c r="AM13" s="133"/>
      <c r="AN13" s="133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</row>
    <row r="14" spans="1:89" s="73" customFormat="1" ht="22.5" customHeight="1" x14ac:dyDescent="0.2">
      <c r="A14" s="138" t="s">
        <v>45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63" t="s">
        <v>43</v>
      </c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9"/>
      <c r="AI14" s="132">
        <v>88.97</v>
      </c>
      <c r="AJ14" s="133"/>
      <c r="AK14" s="133"/>
      <c r="AL14" s="133"/>
      <c r="AM14" s="133"/>
      <c r="AN14" s="133"/>
      <c r="AO14" s="149">
        <v>10658</v>
      </c>
      <c r="AP14" s="149"/>
      <c r="AQ14" s="149"/>
      <c r="AR14" s="149"/>
      <c r="AS14" s="149"/>
      <c r="AT14" s="149"/>
      <c r="AU14" s="149">
        <v>57307</v>
      </c>
      <c r="AV14" s="149"/>
      <c r="AW14" s="149"/>
      <c r="AX14" s="149"/>
      <c r="AY14" s="149"/>
      <c r="AZ14" s="149"/>
    </row>
    <row r="15" spans="1:89" s="73" customFormat="1" ht="22.5" customHeight="1" x14ac:dyDescent="0.2">
      <c r="A15" s="138" t="s">
        <v>46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9"/>
      <c r="L15" s="6" t="s">
        <v>83</v>
      </c>
      <c r="M15" s="4"/>
      <c r="O15" s="4"/>
      <c r="P15" s="4"/>
      <c r="Q15" s="4"/>
      <c r="R15" s="18"/>
      <c r="S15" s="18"/>
      <c r="T15" s="18"/>
      <c r="U15" s="18"/>
      <c r="V15" s="18"/>
      <c r="W15" s="18"/>
      <c r="X15" s="4"/>
      <c r="Y15" s="83"/>
      <c r="Z15" s="83"/>
      <c r="AA15" s="83"/>
      <c r="AB15" s="83"/>
      <c r="AC15" s="18"/>
      <c r="AD15" s="18"/>
      <c r="AE15" s="18"/>
      <c r="AF15" s="18"/>
      <c r="AG15" s="3"/>
      <c r="AH15" s="60"/>
      <c r="AI15" s="132">
        <v>314.22000000000003</v>
      </c>
      <c r="AJ15" s="133"/>
      <c r="AK15" s="133"/>
      <c r="AL15" s="133"/>
      <c r="AM15" s="133"/>
      <c r="AN15" s="133"/>
      <c r="AO15" s="149">
        <v>14868</v>
      </c>
      <c r="AP15" s="149"/>
      <c r="AQ15" s="149"/>
      <c r="AR15" s="149"/>
      <c r="AS15" s="149"/>
      <c r="AT15" s="149"/>
      <c r="AU15" s="149">
        <v>77761</v>
      </c>
      <c r="AV15" s="149"/>
      <c r="AW15" s="149"/>
      <c r="AX15" s="149"/>
      <c r="AY15" s="149"/>
      <c r="AZ15" s="149"/>
    </row>
    <row r="16" spans="1:89" s="73" customFormat="1" ht="22.5" customHeight="1" x14ac:dyDescent="0.2">
      <c r="A16" s="138" t="s">
        <v>47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0" t="s">
        <v>44</v>
      </c>
      <c r="M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61"/>
      <c r="AI16" s="132">
        <v>314.81</v>
      </c>
      <c r="AJ16" s="133"/>
      <c r="AK16" s="133"/>
      <c r="AL16" s="133"/>
      <c r="AM16" s="133"/>
      <c r="AN16" s="133"/>
      <c r="AO16" s="149" t="s">
        <v>85</v>
      </c>
      <c r="AP16" s="149"/>
      <c r="AQ16" s="149"/>
      <c r="AR16" s="149"/>
      <c r="AS16" s="149"/>
      <c r="AT16" s="149"/>
      <c r="AU16" s="149" t="s">
        <v>85</v>
      </c>
      <c r="AV16" s="149"/>
      <c r="AW16" s="149"/>
      <c r="AX16" s="149"/>
      <c r="AY16" s="149"/>
      <c r="AZ16" s="149"/>
    </row>
    <row r="17" spans="1:52" s="73" customFormat="1" ht="22.5" customHeight="1" x14ac:dyDescent="0.2">
      <c r="A17" s="141" t="s">
        <v>48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64" t="s">
        <v>84</v>
      </c>
      <c r="M17" s="84"/>
      <c r="N17" s="84"/>
      <c r="O17" s="20"/>
      <c r="P17" s="20"/>
      <c r="Q17" s="20"/>
      <c r="R17" s="20"/>
      <c r="S17" s="19"/>
      <c r="T17" s="19"/>
      <c r="U17" s="19"/>
      <c r="V17" s="19"/>
      <c r="W17" s="20"/>
      <c r="X17" s="20"/>
      <c r="Y17" s="20"/>
      <c r="Z17" s="20"/>
      <c r="AA17" s="19"/>
      <c r="AB17" s="19"/>
      <c r="AC17" s="19"/>
      <c r="AD17" s="19"/>
      <c r="AE17" s="20"/>
      <c r="AF17" s="20"/>
      <c r="AG17" s="20"/>
      <c r="AH17" s="62"/>
      <c r="AI17" s="173">
        <v>388.99</v>
      </c>
      <c r="AJ17" s="174"/>
      <c r="AK17" s="174"/>
      <c r="AL17" s="174"/>
      <c r="AM17" s="174"/>
      <c r="AN17" s="174"/>
      <c r="AO17" s="150">
        <v>49693</v>
      </c>
      <c r="AP17" s="150"/>
      <c r="AQ17" s="150"/>
      <c r="AR17" s="150"/>
      <c r="AS17" s="150"/>
      <c r="AT17" s="150"/>
      <c r="AU17" s="150">
        <v>134067</v>
      </c>
      <c r="AV17" s="150"/>
      <c r="AW17" s="150"/>
      <c r="AX17" s="150"/>
      <c r="AY17" s="150"/>
      <c r="AZ17" s="150"/>
    </row>
    <row r="18" spans="1:52" s="73" customFormat="1" ht="13.5" customHeight="1" x14ac:dyDescent="0.2">
      <c r="A18" s="24" t="s">
        <v>49</v>
      </c>
      <c r="B18" s="11"/>
      <c r="C18" s="11"/>
      <c r="D18" s="11"/>
      <c r="E18" s="11"/>
      <c r="F18" s="11"/>
      <c r="G18" s="54"/>
      <c r="H18" s="54"/>
      <c r="I18" s="54"/>
      <c r="J18" s="54"/>
      <c r="K18" s="54"/>
      <c r="L18" s="54"/>
      <c r="O18" s="57"/>
      <c r="P18" s="57"/>
      <c r="Q18" s="57"/>
      <c r="R18" s="57"/>
      <c r="S18" s="10"/>
      <c r="T18" s="10"/>
      <c r="U18" s="10"/>
      <c r="V18" s="10"/>
      <c r="W18" s="57"/>
      <c r="X18" s="57"/>
      <c r="Y18" s="57"/>
      <c r="Z18" s="57"/>
      <c r="AA18" s="10"/>
      <c r="AB18" s="10"/>
      <c r="AC18" s="10"/>
      <c r="AD18" s="10"/>
      <c r="AE18" s="57"/>
      <c r="AF18" s="57"/>
      <c r="AG18" s="57"/>
      <c r="AH18" s="57"/>
      <c r="AI18" s="10"/>
      <c r="AJ18" s="10"/>
      <c r="AK18" s="10"/>
      <c r="AL18" s="10"/>
      <c r="AM18" s="57"/>
      <c r="AN18" s="57"/>
      <c r="AO18" s="57"/>
      <c r="AP18" s="57"/>
      <c r="AQ18" s="10"/>
      <c r="AR18" s="10"/>
      <c r="AS18" s="10"/>
      <c r="AT18" s="10"/>
      <c r="AU18" s="57"/>
      <c r="AV18" s="57"/>
      <c r="AW18" s="57"/>
      <c r="AX18" s="57"/>
      <c r="AY18" s="18"/>
      <c r="AZ18" s="18"/>
    </row>
    <row r="19" spans="1:52" s="73" customFormat="1" ht="13.5" customHeight="1" x14ac:dyDescent="0.2">
      <c r="A19" s="55"/>
      <c r="B19" s="55"/>
      <c r="C19" s="55"/>
      <c r="D19" s="55"/>
      <c r="E19" s="55"/>
      <c r="F19" s="55"/>
      <c r="G19" s="16"/>
      <c r="H19" s="16"/>
      <c r="I19" s="16"/>
      <c r="J19" s="16"/>
      <c r="K19" s="16"/>
      <c r="L19" s="16"/>
      <c r="O19" s="6"/>
      <c r="P19" s="6"/>
      <c r="Q19" s="6"/>
      <c r="R19" s="6"/>
      <c r="S19" s="5"/>
      <c r="T19" s="5"/>
      <c r="U19" s="5"/>
      <c r="V19" s="5"/>
      <c r="W19" s="6"/>
      <c r="X19" s="6"/>
      <c r="Y19" s="6"/>
      <c r="Z19" s="6"/>
      <c r="AA19" s="5"/>
      <c r="AB19" s="5"/>
      <c r="AC19" s="5"/>
      <c r="AD19" s="5"/>
      <c r="AE19" s="6"/>
      <c r="AF19" s="6"/>
      <c r="AG19" s="6"/>
      <c r="AH19" s="6"/>
      <c r="AI19" s="5"/>
      <c r="AJ19" s="5"/>
      <c r="AK19" s="5"/>
      <c r="AL19" s="5"/>
      <c r="AM19" s="6"/>
      <c r="AN19" s="6"/>
      <c r="AO19" s="6"/>
      <c r="AP19" s="6"/>
      <c r="AQ19" s="5"/>
      <c r="AR19" s="5"/>
      <c r="AS19" s="5"/>
      <c r="AT19" s="5"/>
      <c r="AU19" s="6"/>
      <c r="AV19" s="6"/>
      <c r="AW19" s="6"/>
      <c r="AX19" s="6"/>
      <c r="AY19" s="18"/>
      <c r="AZ19" s="18"/>
    </row>
    <row r="20" spans="1:52" s="73" customFormat="1" ht="13.5" customHeight="1" x14ac:dyDescent="0.2">
      <c r="A20" s="56"/>
      <c r="B20" s="56"/>
      <c r="C20" s="56"/>
      <c r="D20" s="56"/>
      <c r="E20" s="56"/>
      <c r="F20" s="56"/>
      <c r="G20" s="16"/>
      <c r="H20" s="16"/>
      <c r="I20" s="16"/>
      <c r="J20" s="16"/>
      <c r="K20" s="16"/>
      <c r="L20" s="16"/>
      <c r="O20" s="6"/>
      <c r="P20" s="6"/>
      <c r="Q20" s="6"/>
      <c r="R20" s="6"/>
      <c r="S20" s="5"/>
      <c r="T20" s="5"/>
      <c r="U20" s="5"/>
      <c r="V20" s="5"/>
      <c r="W20" s="6"/>
      <c r="X20" s="6"/>
      <c r="Y20" s="6"/>
      <c r="Z20" s="6"/>
      <c r="AA20" s="5"/>
      <c r="AB20" s="5"/>
      <c r="AC20" s="5"/>
      <c r="AD20" s="5"/>
      <c r="AE20" s="6"/>
      <c r="AF20" s="6"/>
      <c r="AG20" s="6"/>
      <c r="AH20" s="6"/>
      <c r="AI20" s="5"/>
      <c r="AJ20" s="5"/>
      <c r="AK20" s="5"/>
      <c r="AL20" s="5"/>
      <c r="AM20" s="6"/>
      <c r="AN20" s="6"/>
      <c r="AO20" s="6"/>
      <c r="AP20" s="6"/>
      <c r="AQ20" s="5"/>
      <c r="AR20" s="5"/>
      <c r="AS20" s="5"/>
      <c r="AT20" s="5"/>
      <c r="AU20" s="6"/>
      <c r="AV20" s="6"/>
      <c r="AW20" s="6"/>
      <c r="AX20" s="6"/>
      <c r="AY20" s="18"/>
      <c r="AZ20" s="18"/>
    </row>
    <row r="21" spans="1:52" s="73" customFormat="1" ht="21" customHeight="1" x14ac:dyDescent="0.2">
      <c r="A21" s="148" t="s">
        <v>50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</row>
    <row r="22" spans="1:52" s="73" customFormat="1" ht="13.5" customHeight="1" x14ac:dyDescent="0.2">
      <c r="A22" s="56"/>
      <c r="B22" s="56"/>
      <c r="C22" s="56"/>
      <c r="D22" s="56"/>
      <c r="E22" s="56"/>
      <c r="F22" s="56"/>
      <c r="G22" s="16"/>
      <c r="H22" s="16"/>
      <c r="I22" s="16"/>
      <c r="J22" s="16"/>
      <c r="K22" s="16"/>
      <c r="L22" s="16"/>
      <c r="O22" s="6"/>
      <c r="P22" s="6"/>
      <c r="Q22" s="6"/>
      <c r="R22" s="6"/>
      <c r="S22" s="23"/>
      <c r="T22" s="23"/>
      <c r="U22" s="23"/>
      <c r="V22" s="23"/>
      <c r="W22" s="6"/>
      <c r="X22" s="6"/>
      <c r="Y22" s="6"/>
      <c r="Z22" s="6"/>
      <c r="AA22" s="5"/>
      <c r="AB22" s="5"/>
      <c r="AC22" s="5"/>
      <c r="AD22" s="5"/>
      <c r="AE22" s="6"/>
      <c r="AF22" s="6"/>
      <c r="AG22" s="6"/>
      <c r="AH22" s="6"/>
      <c r="AI22" s="79"/>
      <c r="AJ22" s="79"/>
      <c r="AK22" s="79"/>
      <c r="AL22" s="79"/>
      <c r="AM22" s="6"/>
      <c r="AN22" s="6"/>
      <c r="AO22" s="6"/>
      <c r="AP22" s="6"/>
      <c r="AQ22" s="5"/>
      <c r="AR22" s="5"/>
      <c r="AS22" s="5"/>
      <c r="AT22" s="5"/>
      <c r="AU22" s="6"/>
      <c r="AV22" s="6"/>
      <c r="AW22" s="6"/>
      <c r="AX22" s="6"/>
      <c r="AY22" s="18"/>
      <c r="AZ22" s="18"/>
    </row>
    <row r="23" spans="1:52" s="73" customFormat="1" ht="13.5" customHeight="1" x14ac:dyDescent="0.2">
      <c r="A23" s="120"/>
      <c r="B23" s="120"/>
      <c r="C23" s="120"/>
      <c r="D23" s="120"/>
      <c r="E23" s="120"/>
      <c r="F23" s="120"/>
      <c r="G23" s="7"/>
      <c r="H23" s="7"/>
      <c r="I23" s="7"/>
      <c r="J23" s="7"/>
      <c r="K23" s="7"/>
      <c r="L23" s="7"/>
      <c r="O23" s="83"/>
      <c r="P23" s="83"/>
      <c r="Q23" s="83"/>
      <c r="R23" s="83"/>
      <c r="S23" s="9"/>
      <c r="T23" s="9"/>
      <c r="U23" s="9"/>
      <c r="V23" s="9"/>
      <c r="W23" s="83"/>
      <c r="X23" s="83"/>
      <c r="Y23" s="83"/>
      <c r="Z23" s="83"/>
      <c r="AA23" s="9"/>
      <c r="AB23" s="9"/>
      <c r="AC23" s="9"/>
      <c r="AD23" s="9"/>
      <c r="AE23" s="26"/>
      <c r="AF23" s="26"/>
      <c r="AG23" s="26"/>
      <c r="AH23" s="26"/>
      <c r="AI23" s="79"/>
      <c r="AJ23" s="79"/>
      <c r="AK23" s="79"/>
      <c r="AL23" s="79"/>
      <c r="AM23" s="26"/>
      <c r="AN23" s="26"/>
      <c r="AO23" s="26"/>
      <c r="AP23" s="26"/>
      <c r="AQ23" s="9"/>
      <c r="AR23" s="9"/>
      <c r="AS23" s="9"/>
      <c r="AT23" s="9"/>
      <c r="AU23" s="26"/>
      <c r="AV23" s="26"/>
      <c r="AW23" s="26"/>
      <c r="AX23" s="26"/>
      <c r="AY23" s="18"/>
      <c r="AZ23" s="18"/>
    </row>
    <row r="24" spans="1:52" s="73" customFormat="1" ht="13.5" customHeight="1" x14ac:dyDescent="0.2">
      <c r="A24" s="142" t="s">
        <v>52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3"/>
      <c r="L24" s="146" t="s">
        <v>51</v>
      </c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8"/>
      <c r="AJ24" s="18"/>
      <c r="AK24" s="18"/>
      <c r="AL24" s="18"/>
      <c r="AM24" s="4"/>
      <c r="AN24" s="4"/>
      <c r="AO24" s="4"/>
      <c r="AP24" s="18"/>
      <c r="AQ24" s="18"/>
      <c r="AR24" s="131"/>
      <c r="AS24" s="131"/>
      <c r="AT24" s="131"/>
      <c r="AU24" s="131"/>
      <c r="AV24" s="131"/>
      <c r="AW24" s="131"/>
      <c r="AX24" s="131"/>
      <c r="AY24" s="131"/>
      <c r="AZ24" s="131"/>
    </row>
    <row r="25" spans="1:52" s="73" customFormat="1" ht="13.5" customHeight="1" x14ac:dyDescent="0.2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5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8"/>
      <c r="AJ25" s="18"/>
      <c r="AK25" s="18"/>
      <c r="AL25" s="18"/>
      <c r="AP25" s="18"/>
      <c r="AQ25" s="18"/>
      <c r="AR25" s="18"/>
      <c r="AS25" s="18"/>
      <c r="AT25" s="18"/>
      <c r="AY25" s="18"/>
      <c r="AZ25" s="18"/>
    </row>
    <row r="26" spans="1:52" s="73" customFormat="1" ht="18.75" customHeight="1" x14ac:dyDescent="0.2">
      <c r="A26" s="136" t="s">
        <v>53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7"/>
      <c r="L26" s="140" t="s">
        <v>77</v>
      </c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</row>
    <row r="27" spans="1:52" s="73" customFormat="1" ht="18.75" customHeight="1" x14ac:dyDescent="0.2">
      <c r="A27" s="138" t="s">
        <v>54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9"/>
      <c r="L27" s="140" t="s">
        <v>217</v>
      </c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</row>
    <row r="28" spans="1:52" s="73" customFormat="1" ht="18.75" customHeight="1" x14ac:dyDescent="0.2">
      <c r="A28" s="134" t="s">
        <v>55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5"/>
      <c r="L28" s="140" t="s">
        <v>61</v>
      </c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</row>
    <row r="29" spans="1:52" s="73" customFormat="1" ht="18.75" customHeight="1" x14ac:dyDescent="0.2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5"/>
      <c r="L29" s="140" t="s">
        <v>62</v>
      </c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</row>
    <row r="30" spans="1:52" s="73" customFormat="1" ht="18.75" customHeight="1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5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8"/>
      <c r="AJ30" s="18"/>
      <c r="AK30" s="18"/>
      <c r="AL30" s="18"/>
      <c r="AM30" s="18"/>
      <c r="AN30" s="18"/>
      <c r="AO30" s="18"/>
      <c r="AP30" s="18"/>
      <c r="AQ30" s="18"/>
      <c r="AR30" s="131"/>
      <c r="AS30" s="131"/>
      <c r="AT30" s="131"/>
      <c r="AU30" s="131"/>
      <c r="AV30" s="131"/>
      <c r="AW30" s="131"/>
      <c r="AX30" s="131"/>
      <c r="AY30" s="131"/>
      <c r="AZ30" s="131"/>
    </row>
    <row r="31" spans="1:52" s="73" customFormat="1" ht="18.75" customHeight="1" x14ac:dyDescent="0.2">
      <c r="A31" s="134" t="s">
        <v>57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5"/>
      <c r="L31" s="140" t="s">
        <v>63</v>
      </c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</row>
    <row r="32" spans="1:52" s="73" customFormat="1" ht="18.75" customHeight="1" x14ac:dyDescent="0.2">
      <c r="A32" s="134" t="s">
        <v>58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5"/>
      <c r="L32" s="140" t="s">
        <v>64</v>
      </c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</row>
    <row r="33" spans="1:52" s="73" customFormat="1" ht="18.75" customHeight="1" x14ac:dyDescent="0.2">
      <c r="A33" s="134" t="s">
        <v>59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71" t="s">
        <v>65</v>
      </c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</row>
    <row r="34" spans="1:52" s="73" customFormat="1" ht="18.75" customHeight="1" x14ac:dyDescent="0.2">
      <c r="A34" s="134" t="s">
        <v>66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71" t="s">
        <v>67</v>
      </c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53"/>
      <c r="AJ34" s="53"/>
      <c r="AK34" s="53"/>
      <c r="AL34" s="53"/>
      <c r="AM34" s="8"/>
      <c r="AN34" s="8"/>
      <c r="AO34" s="8"/>
      <c r="AP34" s="8"/>
      <c r="AQ34" s="9"/>
      <c r="AR34" s="9"/>
      <c r="AS34" s="131"/>
      <c r="AT34" s="131"/>
      <c r="AU34" s="131"/>
      <c r="AV34" s="131"/>
      <c r="AW34" s="131"/>
      <c r="AX34" s="8"/>
      <c r="AY34" s="18"/>
      <c r="AZ34" s="18"/>
    </row>
    <row r="35" spans="1:52" s="73" customFormat="1" ht="18.75" customHeight="1" x14ac:dyDescent="0.2">
      <c r="A35" s="134" t="s">
        <v>60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71" t="s">
        <v>68</v>
      </c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53"/>
      <c r="AJ35" s="53"/>
      <c r="AK35" s="53"/>
      <c r="AL35" s="53"/>
      <c r="AM35" s="8"/>
      <c r="AN35" s="8"/>
      <c r="AO35" s="8"/>
      <c r="AP35" s="8"/>
      <c r="AQ35" s="9"/>
      <c r="AR35" s="9"/>
      <c r="AS35" s="131"/>
      <c r="AT35" s="131"/>
      <c r="AU35" s="131"/>
      <c r="AV35" s="131"/>
      <c r="AW35" s="131"/>
      <c r="AX35" s="6"/>
      <c r="AY35" s="18"/>
      <c r="AZ35" s="18"/>
    </row>
    <row r="36" spans="1:52" s="73" customFormat="1" ht="18.75" customHeight="1" x14ac:dyDescent="0.2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71" t="s">
        <v>69</v>
      </c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53"/>
      <c r="AJ36" s="53"/>
      <c r="AK36" s="53"/>
      <c r="AL36" s="53"/>
      <c r="AM36" s="8"/>
      <c r="AN36" s="8"/>
      <c r="AO36" s="8"/>
      <c r="AP36" s="8"/>
      <c r="AQ36" s="9"/>
      <c r="AR36" s="9"/>
      <c r="AS36" s="131"/>
      <c r="AT36" s="131"/>
      <c r="AU36" s="131"/>
      <c r="AV36" s="131"/>
      <c r="AW36" s="131"/>
      <c r="AX36" s="6"/>
      <c r="AY36" s="18"/>
      <c r="AZ36" s="18"/>
    </row>
    <row r="37" spans="1:52" s="73" customFormat="1" ht="18.75" customHeight="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71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53"/>
      <c r="AJ37" s="53"/>
      <c r="AK37" s="53"/>
      <c r="AL37" s="53"/>
      <c r="AM37" s="8"/>
      <c r="AN37" s="8"/>
      <c r="AO37" s="8"/>
      <c r="AP37" s="8"/>
      <c r="AQ37" s="9"/>
      <c r="AR37" s="9"/>
      <c r="AS37" s="131"/>
      <c r="AT37" s="131"/>
      <c r="AU37" s="131"/>
      <c r="AV37" s="131"/>
      <c r="AW37" s="131"/>
      <c r="AX37" s="6"/>
      <c r="AY37" s="18"/>
      <c r="AZ37" s="18"/>
    </row>
    <row r="38" spans="1:52" s="73" customFormat="1" ht="18.75" customHeight="1" x14ac:dyDescent="0.2">
      <c r="A38" s="134" t="s">
        <v>56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5"/>
      <c r="L38" s="140" t="s">
        <v>70</v>
      </c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53"/>
      <c r="AJ38" s="53"/>
      <c r="AK38" s="53"/>
      <c r="AL38" s="53"/>
      <c r="AM38" s="8"/>
      <c r="AN38" s="8"/>
      <c r="AO38" s="8"/>
      <c r="AP38" s="8"/>
      <c r="AQ38" s="9"/>
      <c r="AR38" s="9"/>
      <c r="AS38" s="131"/>
      <c r="AT38" s="131"/>
      <c r="AU38" s="131"/>
      <c r="AV38" s="131"/>
      <c r="AW38" s="131"/>
      <c r="AX38" s="8"/>
      <c r="AY38" s="18"/>
      <c r="AZ38" s="18"/>
    </row>
    <row r="39" spans="1:52" s="73" customFormat="1" ht="18.75" customHeight="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71" t="s">
        <v>215</v>
      </c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82"/>
      <c r="AJ39" s="82"/>
      <c r="AK39" s="82"/>
      <c r="AL39" s="82"/>
      <c r="AM39" s="8"/>
      <c r="AN39" s="8"/>
      <c r="AO39" s="8"/>
      <c r="AP39" s="8"/>
      <c r="AQ39" s="9"/>
      <c r="AR39" s="9"/>
      <c r="AS39" s="122"/>
      <c r="AT39" s="122"/>
      <c r="AU39" s="122"/>
      <c r="AV39" s="122"/>
      <c r="AW39" s="122"/>
      <c r="AX39" s="8"/>
      <c r="AY39" s="18"/>
      <c r="AZ39" s="18"/>
    </row>
    <row r="40" spans="1:52" s="73" customFormat="1" ht="18.75" customHeight="1" x14ac:dyDescent="0.2">
      <c r="A40" s="169"/>
      <c r="B40" s="169"/>
      <c r="C40" s="169"/>
      <c r="D40" s="169"/>
      <c r="E40" s="169"/>
      <c r="F40" s="169"/>
      <c r="G40" s="169"/>
      <c r="H40" s="169"/>
      <c r="I40" s="169"/>
      <c r="J40" s="169"/>
      <c r="K40" s="170"/>
      <c r="L40" s="172" t="s">
        <v>71</v>
      </c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2"/>
      <c r="AJ40" s="2"/>
      <c r="AK40" s="2"/>
      <c r="AL40" s="18"/>
      <c r="AM40" s="18"/>
      <c r="AN40" s="18"/>
      <c r="AO40" s="18"/>
      <c r="AP40" s="18"/>
      <c r="AQ40" s="18"/>
      <c r="AR40" s="18"/>
      <c r="AS40" s="2"/>
      <c r="AT40" s="2"/>
      <c r="AU40" s="2"/>
      <c r="AV40" s="18"/>
      <c r="AW40" s="18"/>
      <c r="AX40" s="18"/>
      <c r="AY40" s="18"/>
      <c r="AZ40" s="18"/>
    </row>
    <row r="41" spans="1:52" s="73" customFormat="1" ht="13.5" customHeight="1" x14ac:dyDescent="0.2">
      <c r="A41" s="24" t="s">
        <v>72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Q41" s="18"/>
      <c r="R41" s="18"/>
      <c r="S41" s="18"/>
      <c r="T41" s="18"/>
      <c r="U41" s="18"/>
      <c r="V41" s="18"/>
      <c r="W41" s="18"/>
      <c r="AA41" s="18"/>
      <c r="AB41" s="18"/>
      <c r="AC41" s="18"/>
      <c r="AD41" s="18"/>
      <c r="AE41" s="18"/>
      <c r="AF41" s="18"/>
      <c r="AG41" s="18"/>
      <c r="AH41" s="18"/>
      <c r="AL41" s="18"/>
      <c r="AM41" s="18"/>
      <c r="AN41" s="18"/>
      <c r="AO41" s="18"/>
      <c r="AP41" s="18"/>
      <c r="AQ41" s="18"/>
      <c r="AR41" s="18"/>
      <c r="AV41" s="18"/>
      <c r="AW41" s="18"/>
      <c r="AX41" s="18"/>
      <c r="AY41" s="18"/>
      <c r="AZ41" s="18"/>
    </row>
    <row r="42" spans="1:52" s="73" customFormat="1" ht="13.5" customHeight="1" x14ac:dyDescent="0.2">
      <c r="A42" s="65" t="s">
        <v>78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</row>
    <row r="43" spans="1:52" s="73" customFormat="1" ht="13.5" customHeight="1" x14ac:dyDescent="0.2">
      <c r="A43" s="131" t="s">
        <v>226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</row>
    <row r="44" spans="1:52" s="73" customFormat="1" ht="13.5" customHeight="1" x14ac:dyDescent="0.2">
      <c r="A44" s="56" t="s">
        <v>216</v>
      </c>
      <c r="B44" s="56"/>
      <c r="C44" s="56"/>
      <c r="D44" s="56"/>
      <c r="E44" s="56"/>
      <c r="F44" s="56"/>
      <c r="G44" s="56"/>
      <c r="H44" s="56"/>
      <c r="I44" s="56"/>
      <c r="J44" s="56"/>
      <c r="K44" s="16"/>
      <c r="L44" s="16"/>
      <c r="M44" s="131"/>
      <c r="N44" s="131"/>
      <c r="O44" s="131"/>
      <c r="P44" s="6"/>
      <c r="Q44" s="6"/>
      <c r="R44" s="6"/>
      <c r="S44" s="9"/>
      <c r="T44" s="131"/>
      <c r="U44" s="131"/>
      <c r="V44" s="131"/>
      <c r="W44" s="6"/>
      <c r="X44" s="6"/>
      <c r="Y44" s="6"/>
      <c r="Z44" s="6"/>
      <c r="AA44" s="131"/>
      <c r="AB44" s="131"/>
      <c r="AC44" s="131"/>
      <c r="AD44" s="9"/>
      <c r="AE44" s="8"/>
      <c r="AF44" s="8"/>
      <c r="AG44" s="8"/>
      <c r="AH44" s="131"/>
      <c r="AI44" s="131"/>
      <c r="AJ44" s="131"/>
      <c r="AK44" s="5"/>
      <c r="AL44" s="5"/>
      <c r="AM44" s="8"/>
      <c r="AN44" s="8"/>
      <c r="AO44" s="131"/>
      <c r="AP44" s="131"/>
      <c r="AQ44" s="131"/>
      <c r="AR44" s="9"/>
      <c r="AS44" s="9"/>
      <c r="AT44" s="9"/>
      <c r="AU44" s="53"/>
      <c r="AV44" s="53"/>
      <c r="AW44" s="53"/>
      <c r="AX44" s="53"/>
      <c r="AY44" s="18"/>
      <c r="AZ44" s="18"/>
    </row>
    <row r="45" spans="1:52" s="73" customFormat="1" ht="13.5" customHeight="1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16"/>
      <c r="L45" s="16"/>
      <c r="M45" s="131"/>
      <c r="N45" s="131"/>
      <c r="O45" s="131"/>
      <c r="P45" s="6"/>
      <c r="Q45" s="6"/>
      <c r="R45" s="6"/>
      <c r="S45" s="9"/>
      <c r="T45" s="131"/>
      <c r="U45" s="131"/>
      <c r="V45" s="131"/>
      <c r="W45" s="6"/>
      <c r="X45" s="6"/>
      <c r="Y45" s="6"/>
      <c r="Z45" s="6"/>
      <c r="AA45" s="131"/>
      <c r="AB45" s="131"/>
      <c r="AC45" s="131"/>
      <c r="AD45" s="9"/>
      <c r="AE45" s="8"/>
      <c r="AF45" s="8"/>
      <c r="AG45" s="8"/>
      <c r="AH45" s="131"/>
      <c r="AI45" s="131"/>
      <c r="AJ45" s="131"/>
      <c r="AK45" s="5"/>
      <c r="AL45" s="5"/>
      <c r="AM45" s="8"/>
      <c r="AN45" s="8"/>
      <c r="AO45" s="131"/>
      <c r="AP45" s="131"/>
      <c r="AQ45" s="131"/>
      <c r="AR45" s="9"/>
      <c r="AS45" s="9"/>
      <c r="AT45" s="9"/>
      <c r="AU45" s="6"/>
      <c r="AV45" s="53"/>
      <c r="AW45" s="53"/>
      <c r="AX45" s="53"/>
      <c r="AY45" s="18"/>
      <c r="AZ45" s="18"/>
    </row>
    <row r="46" spans="1:52" s="73" customFormat="1" ht="13.5" customHeight="1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16"/>
      <c r="L46" s="16"/>
      <c r="M46" s="131"/>
      <c r="N46" s="131"/>
      <c r="O46" s="131"/>
      <c r="P46" s="6"/>
      <c r="Q46" s="6"/>
      <c r="R46" s="6"/>
      <c r="S46" s="9"/>
      <c r="T46" s="131"/>
      <c r="U46" s="131"/>
      <c r="V46" s="131"/>
      <c r="W46" s="6"/>
      <c r="X46" s="6"/>
      <c r="Y46" s="6"/>
      <c r="Z46" s="6"/>
      <c r="AA46" s="131"/>
      <c r="AB46" s="131"/>
      <c r="AC46" s="131"/>
      <c r="AD46" s="9"/>
      <c r="AE46" s="8"/>
      <c r="AF46" s="8"/>
      <c r="AG46" s="8"/>
      <c r="AH46" s="131"/>
      <c r="AI46" s="131"/>
      <c r="AJ46" s="131"/>
      <c r="AK46" s="5"/>
      <c r="AL46" s="5"/>
      <c r="AM46" s="8"/>
      <c r="AN46" s="8"/>
      <c r="AO46" s="131"/>
      <c r="AP46" s="131"/>
      <c r="AQ46" s="131"/>
      <c r="AR46" s="9"/>
      <c r="AS46" s="9"/>
      <c r="AT46" s="9"/>
      <c r="AU46" s="6"/>
      <c r="AV46" s="53"/>
      <c r="AW46" s="53"/>
      <c r="AX46" s="53"/>
      <c r="AY46" s="18"/>
      <c r="AZ46" s="18"/>
    </row>
    <row r="47" spans="1:52" s="73" customFormat="1" ht="13.5" customHeight="1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16"/>
      <c r="L47" s="16"/>
      <c r="M47" s="22"/>
      <c r="N47" s="22"/>
      <c r="O47" s="22"/>
      <c r="P47" s="79"/>
      <c r="Q47" s="79"/>
      <c r="R47" s="79"/>
      <c r="S47" s="9"/>
      <c r="T47" s="131"/>
      <c r="U47" s="131"/>
      <c r="V47" s="131"/>
      <c r="W47" s="79"/>
      <c r="X47" s="79"/>
      <c r="Y47" s="79"/>
      <c r="Z47" s="79"/>
      <c r="AA47" s="131"/>
      <c r="AB47" s="131"/>
      <c r="AC47" s="131"/>
      <c r="AD47" s="9"/>
      <c r="AE47" s="8"/>
      <c r="AF47" s="8"/>
      <c r="AG47" s="8"/>
      <c r="AH47" s="131"/>
      <c r="AI47" s="131"/>
      <c r="AJ47" s="131"/>
      <c r="AK47" s="79"/>
      <c r="AL47" s="79"/>
      <c r="AM47" s="8"/>
      <c r="AN47" s="8"/>
      <c r="AO47" s="131"/>
      <c r="AP47" s="131"/>
      <c r="AQ47" s="131"/>
      <c r="AR47" s="9"/>
      <c r="AS47" s="9"/>
      <c r="AT47" s="9"/>
      <c r="AU47" s="8"/>
      <c r="AV47" s="131"/>
      <c r="AW47" s="131"/>
      <c r="AX47" s="131"/>
      <c r="AY47" s="18"/>
      <c r="AZ47" s="18"/>
    </row>
    <row r="48" spans="1:52" s="73" customFormat="1" ht="13.5" customHeight="1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16"/>
      <c r="L48" s="16"/>
      <c r="M48" s="85"/>
      <c r="N48" s="85"/>
      <c r="O48" s="85"/>
      <c r="P48" s="79"/>
      <c r="Q48" s="79"/>
      <c r="R48" s="79"/>
      <c r="S48" s="9"/>
      <c r="T48" s="122"/>
      <c r="U48" s="122"/>
      <c r="V48" s="122"/>
      <c r="W48" s="79"/>
      <c r="X48" s="79"/>
      <c r="Y48" s="79"/>
      <c r="Z48" s="79"/>
      <c r="AA48" s="122"/>
      <c r="AB48" s="122"/>
      <c r="AC48" s="122"/>
      <c r="AD48" s="9"/>
      <c r="AE48" s="8"/>
      <c r="AF48" s="8"/>
      <c r="AG48" s="8"/>
      <c r="AH48" s="122"/>
      <c r="AI48" s="122"/>
      <c r="AJ48" s="122"/>
      <c r="AK48" s="79"/>
      <c r="AL48" s="79"/>
      <c r="AM48" s="8"/>
      <c r="AN48" s="8"/>
      <c r="AO48" s="122"/>
      <c r="AP48" s="122"/>
      <c r="AQ48" s="122"/>
      <c r="AR48" s="9"/>
      <c r="AS48" s="9"/>
      <c r="AT48" s="9"/>
      <c r="AU48" s="8"/>
      <c r="AV48" s="85"/>
      <c r="AW48" s="85"/>
      <c r="AX48" s="85"/>
      <c r="AY48" s="18"/>
      <c r="AZ48" s="18"/>
    </row>
    <row r="49" spans="1:53" s="73" customFormat="1" ht="13.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22"/>
      <c r="N49" s="122"/>
      <c r="O49" s="18"/>
      <c r="P49" s="18"/>
      <c r="Q49" s="18"/>
      <c r="R49" s="18"/>
      <c r="S49" s="18"/>
      <c r="T49" s="2"/>
      <c r="U49" s="2"/>
      <c r="V49" s="18"/>
      <c r="W49" s="18"/>
      <c r="X49" s="18"/>
      <c r="Y49" s="18"/>
      <c r="Z49" s="18"/>
      <c r="AA49" s="2"/>
      <c r="AB49" s="2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</row>
    <row r="50" spans="1:53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O50" s="17"/>
      <c r="P50" s="17"/>
      <c r="Q50" s="17"/>
      <c r="R50" s="17"/>
      <c r="S50" s="17"/>
      <c r="V50" s="17"/>
      <c r="W50" s="17"/>
      <c r="X50" s="17"/>
      <c r="Y50" s="17"/>
      <c r="Z50" s="17"/>
      <c r="AC50" s="17"/>
      <c r="AD50" s="17"/>
      <c r="AE50" s="17"/>
      <c r="AF50" s="17"/>
      <c r="AG50" s="17"/>
      <c r="AJ50" s="17"/>
      <c r="AK50" s="17"/>
      <c r="AL50" s="17"/>
      <c r="AM50" s="17"/>
      <c r="AN50" s="17"/>
      <c r="AQ50" s="17"/>
      <c r="AR50" s="17"/>
      <c r="AS50" s="17"/>
      <c r="AT50" s="17"/>
      <c r="AU50" s="17"/>
      <c r="AY50" s="17"/>
      <c r="AZ50" s="17"/>
    </row>
    <row r="51" spans="1:53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Y51" s="17"/>
      <c r="AZ51" s="17"/>
    </row>
    <row r="52" spans="1:53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</sheetData>
  <mergeCells count="64">
    <mergeCell ref="A32:K32"/>
    <mergeCell ref="A33:K33"/>
    <mergeCell ref="A34:K34"/>
    <mergeCell ref="A35:K35"/>
    <mergeCell ref="AI16:AN16"/>
    <mergeCell ref="AI17:AN17"/>
    <mergeCell ref="L33:AH33"/>
    <mergeCell ref="A30:K30"/>
    <mergeCell ref="L27:AH27"/>
    <mergeCell ref="L28:AH28"/>
    <mergeCell ref="L29:AH29"/>
    <mergeCell ref="L30:AH30"/>
    <mergeCell ref="L31:AH31"/>
    <mergeCell ref="L32:AH32"/>
    <mergeCell ref="L34:AH34"/>
    <mergeCell ref="AO12:AT12"/>
    <mergeCell ref="AO13:AT13"/>
    <mergeCell ref="AU13:AZ13"/>
    <mergeCell ref="AO14:AT14"/>
    <mergeCell ref="AU14:AZ14"/>
    <mergeCell ref="AU12:AZ12"/>
    <mergeCell ref="A39:K39"/>
    <mergeCell ref="A40:K40"/>
    <mergeCell ref="A38:K38"/>
    <mergeCell ref="L37:AH37"/>
    <mergeCell ref="L35:AH35"/>
    <mergeCell ref="L36:AH36"/>
    <mergeCell ref="A36:K36"/>
    <mergeCell ref="A37:K37"/>
    <mergeCell ref="L38:AH38"/>
    <mergeCell ref="L39:AH39"/>
    <mergeCell ref="L40:AH40"/>
    <mergeCell ref="AU17:AZ17"/>
    <mergeCell ref="A15:K15"/>
    <mergeCell ref="A3:AZ3"/>
    <mergeCell ref="A13:K13"/>
    <mergeCell ref="AI9:AN11"/>
    <mergeCell ref="AO9:AT11"/>
    <mergeCell ref="AI15:AN15"/>
    <mergeCell ref="A16:K16"/>
    <mergeCell ref="A6:AZ6"/>
    <mergeCell ref="AO17:AT17"/>
    <mergeCell ref="A14:K14"/>
    <mergeCell ref="A12:K12"/>
    <mergeCell ref="A9:K11"/>
    <mergeCell ref="L9:AH11"/>
    <mergeCell ref="AU9:AZ11"/>
    <mergeCell ref="AI12:AN12"/>
    <mergeCell ref="AI13:AN13"/>
    <mergeCell ref="AI14:AN14"/>
    <mergeCell ref="A31:K31"/>
    <mergeCell ref="A28:K28"/>
    <mergeCell ref="A29:K29"/>
    <mergeCell ref="A26:K26"/>
    <mergeCell ref="A27:K27"/>
    <mergeCell ref="L26:AH26"/>
    <mergeCell ref="A17:K17"/>
    <mergeCell ref="A24:K25"/>
    <mergeCell ref="L24:AH25"/>
    <mergeCell ref="A21:AZ21"/>
    <mergeCell ref="AO15:AT15"/>
    <mergeCell ref="AU15:AZ15"/>
    <mergeCell ref="AO16:AT16"/>
    <mergeCell ref="AU16:AZ16"/>
  </mergeCells>
  <phoneticPr fontId="2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6"/>
  <sheetViews>
    <sheetView view="pageBreakPreview" zoomScaleNormal="100" zoomScaleSheetLayoutView="100" workbookViewId="0">
      <selection activeCell="W5" sqref="W5"/>
    </sheetView>
  </sheetViews>
  <sheetFormatPr defaultColWidth="9" defaultRowHeight="13" x14ac:dyDescent="0.2"/>
  <cols>
    <col min="1" max="52" width="1.6328125" style="74" customWidth="1"/>
    <col min="53" max="59" width="10.7265625" style="74" customWidth="1"/>
    <col min="60" max="16384" width="9" style="74"/>
  </cols>
  <sheetData>
    <row r="1" spans="1:59" ht="14" x14ac:dyDescent="0.2">
      <c r="A1" s="65" t="s">
        <v>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4"/>
      <c r="BB1" s="14"/>
      <c r="BC1" s="14"/>
      <c r="BD1" s="73"/>
    </row>
    <row r="2" spans="1:59" ht="14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4"/>
      <c r="BB2" s="14"/>
      <c r="BC2" s="14"/>
      <c r="BD2" s="73"/>
    </row>
    <row r="3" spans="1:59" ht="21" customHeight="1" x14ac:dyDescent="0.2">
      <c r="A3" s="202" t="s">
        <v>103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1"/>
      <c r="BB3" s="14"/>
      <c r="BC3" s="14"/>
      <c r="BD3" s="73"/>
    </row>
    <row r="4" spans="1:59" ht="14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21"/>
      <c r="BB4" s="14"/>
      <c r="BC4" s="14"/>
      <c r="BD4" s="73"/>
    </row>
    <row r="5" spans="1:59" ht="14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68" t="s">
        <v>218</v>
      </c>
      <c r="BA5" s="131"/>
      <c r="BB5" s="131"/>
      <c r="BC5" s="131"/>
      <c r="BD5" s="131"/>
      <c r="BE5" s="131"/>
      <c r="BF5" s="131"/>
      <c r="BG5" s="131"/>
    </row>
    <row r="6" spans="1:59" ht="18.75" customHeight="1" x14ac:dyDescent="0.2">
      <c r="A6" s="206" t="s">
        <v>104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7"/>
      <c r="N6" s="206" t="s">
        <v>87</v>
      </c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7"/>
      <c r="AA6" s="206" t="s">
        <v>104</v>
      </c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7"/>
      <c r="AN6" s="206" t="s">
        <v>87</v>
      </c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14"/>
      <c r="BB6" s="14"/>
      <c r="BC6" s="14"/>
      <c r="BD6" s="73"/>
    </row>
    <row r="7" spans="1:59" ht="7.5" customHeight="1" x14ac:dyDescent="0.2">
      <c r="A7" s="208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0"/>
      <c r="AX7" s="210"/>
      <c r="AY7" s="210"/>
      <c r="AZ7" s="210"/>
      <c r="BA7" s="14"/>
      <c r="BB7" s="14"/>
      <c r="BC7" s="14"/>
      <c r="BD7" s="73"/>
    </row>
    <row r="8" spans="1:59" ht="14" x14ac:dyDescent="0.2">
      <c r="A8" s="211" t="s">
        <v>88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2">
        <v>389.08</v>
      </c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15"/>
      <c r="BB8" s="15"/>
      <c r="BC8" s="66"/>
      <c r="BD8" s="73"/>
    </row>
    <row r="9" spans="1:59" ht="14" x14ac:dyDescent="0.2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15"/>
      <c r="BB9" s="15"/>
      <c r="BC9" s="67"/>
      <c r="BD9" s="73"/>
    </row>
    <row r="10" spans="1:59" ht="14.25" customHeight="1" x14ac:dyDescent="0.2">
      <c r="A10" s="201" t="s">
        <v>105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75"/>
      <c r="O10" s="103"/>
      <c r="P10" s="103"/>
      <c r="Q10" s="103"/>
      <c r="R10" s="103"/>
      <c r="S10" s="200">
        <v>0.18</v>
      </c>
      <c r="T10" s="200"/>
      <c r="U10" s="200"/>
      <c r="V10" s="103"/>
      <c r="W10" s="103"/>
      <c r="X10" s="103"/>
      <c r="Y10" s="103"/>
      <c r="Z10" s="103"/>
      <c r="AA10" s="201" t="s">
        <v>106</v>
      </c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75"/>
      <c r="AO10" s="104"/>
      <c r="AP10" s="104"/>
      <c r="AQ10" s="104"/>
      <c r="AR10" s="104"/>
      <c r="AS10" s="200">
        <v>1.1000000000000001</v>
      </c>
      <c r="AT10" s="200"/>
      <c r="AU10" s="200"/>
      <c r="AV10" s="104"/>
      <c r="AW10" s="104"/>
      <c r="AX10" s="104"/>
      <c r="AY10" s="104"/>
      <c r="AZ10" s="104"/>
      <c r="BA10" s="15"/>
      <c r="BB10" s="15"/>
      <c r="BC10" s="213"/>
      <c r="BD10" s="213"/>
    </row>
    <row r="11" spans="1:59" ht="14.25" customHeight="1" x14ac:dyDescent="0.2">
      <c r="A11" s="201" t="s">
        <v>107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75"/>
      <c r="O11" s="103"/>
      <c r="P11" s="103"/>
      <c r="Q11" s="103"/>
      <c r="R11" s="103"/>
      <c r="S11" s="200">
        <v>0.11</v>
      </c>
      <c r="T11" s="200"/>
      <c r="U11" s="200"/>
      <c r="V11" s="103"/>
      <c r="W11" s="103"/>
      <c r="X11" s="103"/>
      <c r="Y11" s="103"/>
      <c r="Z11" s="126"/>
      <c r="AA11" s="201" t="s">
        <v>108</v>
      </c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75"/>
      <c r="AO11" s="104"/>
      <c r="AP11" s="104"/>
      <c r="AQ11" s="104"/>
      <c r="AR11" s="104"/>
      <c r="AS11" s="200">
        <v>1.21</v>
      </c>
      <c r="AT11" s="200"/>
      <c r="AU11" s="200"/>
      <c r="AV11" s="104"/>
      <c r="AW11" s="104"/>
      <c r="AX11" s="104"/>
      <c r="AY11" s="104"/>
      <c r="AZ11" s="104"/>
      <c r="BA11" s="15"/>
      <c r="BB11" s="15"/>
      <c r="BC11" s="14"/>
      <c r="BD11" s="73"/>
    </row>
    <row r="12" spans="1:59" ht="14.25" customHeight="1" x14ac:dyDescent="0.2">
      <c r="A12" s="201" t="s">
        <v>109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75"/>
      <c r="O12" s="103"/>
      <c r="P12" s="103"/>
      <c r="Q12" s="103"/>
      <c r="R12" s="103"/>
      <c r="S12" s="200">
        <v>0.13</v>
      </c>
      <c r="T12" s="200"/>
      <c r="U12" s="200"/>
      <c r="V12" s="103"/>
      <c r="W12" s="103"/>
      <c r="X12" s="103"/>
      <c r="Y12" s="103"/>
      <c r="Z12" s="126"/>
      <c r="AA12" s="201" t="s">
        <v>110</v>
      </c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75"/>
      <c r="AO12" s="104"/>
      <c r="AP12" s="104"/>
      <c r="AQ12" s="104"/>
      <c r="AR12" s="104"/>
      <c r="AS12" s="200">
        <v>0.27</v>
      </c>
      <c r="AT12" s="200"/>
      <c r="AU12" s="200"/>
      <c r="AV12" s="104"/>
      <c r="AW12" s="104"/>
      <c r="AX12" s="104"/>
      <c r="AY12" s="104"/>
      <c r="AZ12" s="104"/>
      <c r="BA12" s="15"/>
      <c r="BB12" s="15"/>
      <c r="BC12" s="14"/>
      <c r="BD12" s="73"/>
    </row>
    <row r="13" spans="1:59" ht="14.25" customHeight="1" x14ac:dyDescent="0.2">
      <c r="A13" s="201" t="s">
        <v>111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75"/>
      <c r="O13" s="103"/>
      <c r="P13" s="103"/>
      <c r="Q13" s="103"/>
      <c r="R13" s="103"/>
      <c r="S13" s="200">
        <v>0.16</v>
      </c>
      <c r="T13" s="200"/>
      <c r="U13" s="200"/>
      <c r="V13" s="103"/>
      <c r="W13" s="103"/>
      <c r="X13" s="103"/>
      <c r="Y13" s="103"/>
      <c r="Z13" s="126"/>
      <c r="AA13" s="201" t="s">
        <v>112</v>
      </c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75"/>
      <c r="AO13" s="104"/>
      <c r="AP13" s="104"/>
      <c r="AQ13" s="104"/>
      <c r="AR13" s="104"/>
      <c r="AS13" s="200">
        <v>0.09</v>
      </c>
      <c r="AT13" s="200"/>
      <c r="AU13" s="200"/>
      <c r="AV13" s="104"/>
      <c r="AW13" s="104"/>
      <c r="AX13" s="104"/>
      <c r="AY13" s="104"/>
      <c r="AZ13" s="104"/>
      <c r="BA13" s="15"/>
      <c r="BB13" s="15"/>
      <c r="BC13" s="14"/>
      <c r="BD13" s="73"/>
    </row>
    <row r="14" spans="1:59" ht="14.25" customHeight="1" x14ac:dyDescent="0.2">
      <c r="A14" s="201" t="s">
        <v>113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75"/>
      <c r="O14" s="103"/>
      <c r="P14" s="103"/>
      <c r="Q14" s="103"/>
      <c r="R14" s="103"/>
      <c r="S14" s="200">
        <v>0.08</v>
      </c>
      <c r="T14" s="200"/>
      <c r="U14" s="200"/>
      <c r="V14" s="103"/>
      <c r="W14" s="103"/>
      <c r="X14" s="103"/>
      <c r="Y14" s="103"/>
      <c r="Z14" s="126"/>
      <c r="AA14" s="201" t="s">
        <v>114</v>
      </c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75"/>
      <c r="AO14" s="104"/>
      <c r="AP14" s="104"/>
      <c r="AQ14" s="104"/>
      <c r="AR14" s="104"/>
      <c r="AS14" s="200">
        <v>0.14000000000000001</v>
      </c>
      <c r="AT14" s="200"/>
      <c r="AU14" s="200"/>
      <c r="AV14" s="104"/>
      <c r="AW14" s="104"/>
      <c r="AX14" s="104"/>
      <c r="AY14" s="104"/>
      <c r="AZ14" s="104"/>
      <c r="BA14" s="15"/>
      <c r="BB14" s="15"/>
      <c r="BC14" s="14"/>
      <c r="BD14" s="73"/>
    </row>
    <row r="15" spans="1:59" ht="14.25" customHeight="1" x14ac:dyDescent="0.2">
      <c r="A15" s="201" t="s">
        <v>115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75"/>
      <c r="O15" s="103"/>
      <c r="P15" s="103"/>
      <c r="Q15" s="103"/>
      <c r="R15" s="103"/>
      <c r="S15" s="200">
        <v>0.22</v>
      </c>
      <c r="T15" s="200"/>
      <c r="U15" s="200"/>
      <c r="V15" s="103"/>
      <c r="W15" s="103"/>
      <c r="X15" s="103"/>
      <c r="Y15" s="103"/>
      <c r="Z15" s="126"/>
      <c r="AA15" s="201" t="s">
        <v>116</v>
      </c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75"/>
      <c r="AO15" s="104"/>
      <c r="AP15" s="104"/>
      <c r="AQ15" s="104"/>
      <c r="AR15" s="104"/>
      <c r="AS15" s="200">
        <v>2.4900000000000002</v>
      </c>
      <c r="AT15" s="200"/>
      <c r="AU15" s="200"/>
      <c r="AV15" s="104"/>
      <c r="AW15" s="104"/>
      <c r="AX15" s="104"/>
      <c r="AY15" s="104"/>
      <c r="AZ15" s="104"/>
      <c r="BA15" s="15"/>
      <c r="BB15" s="15"/>
      <c r="BC15" s="14"/>
      <c r="BD15" s="73"/>
    </row>
    <row r="16" spans="1:59" ht="14.25" customHeight="1" x14ac:dyDescent="0.2">
      <c r="A16" s="201" t="s">
        <v>117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75"/>
      <c r="O16" s="103"/>
      <c r="P16" s="103"/>
      <c r="Q16" s="103"/>
      <c r="R16" s="103"/>
      <c r="S16" s="200">
        <v>0.16</v>
      </c>
      <c r="T16" s="200"/>
      <c r="U16" s="200"/>
      <c r="V16" s="103"/>
      <c r="W16" s="103"/>
      <c r="X16" s="103"/>
      <c r="Y16" s="103"/>
      <c r="Z16" s="126"/>
      <c r="AA16" s="201" t="s">
        <v>118</v>
      </c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75"/>
      <c r="AO16" s="104"/>
      <c r="AP16" s="104"/>
      <c r="AQ16" s="104"/>
      <c r="AR16" s="104"/>
      <c r="AS16" s="200">
        <v>0.38</v>
      </c>
      <c r="AT16" s="200"/>
      <c r="AU16" s="200"/>
      <c r="AV16" s="104"/>
      <c r="AW16" s="104"/>
      <c r="AX16" s="104"/>
      <c r="AY16" s="104"/>
      <c r="AZ16" s="104"/>
      <c r="BA16" s="15"/>
      <c r="BB16" s="15"/>
      <c r="BC16" s="14"/>
      <c r="BD16" s="73"/>
    </row>
    <row r="17" spans="1:56" ht="14.25" customHeight="1" x14ac:dyDescent="0.2">
      <c r="A17" s="201" t="s">
        <v>119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75"/>
      <c r="O17" s="103"/>
      <c r="P17" s="103"/>
      <c r="Q17" s="103"/>
      <c r="R17" s="103"/>
      <c r="S17" s="200">
        <v>0.18</v>
      </c>
      <c r="T17" s="200"/>
      <c r="U17" s="200"/>
      <c r="V17" s="103"/>
      <c r="W17" s="103"/>
      <c r="X17" s="103"/>
      <c r="Y17" s="103"/>
      <c r="Z17" s="126"/>
      <c r="AA17" s="201" t="s">
        <v>120</v>
      </c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75"/>
      <c r="AO17" s="104"/>
      <c r="AP17" s="104"/>
      <c r="AQ17" s="104"/>
      <c r="AR17" s="104"/>
      <c r="AS17" s="200">
        <v>3.76</v>
      </c>
      <c r="AT17" s="200"/>
      <c r="AU17" s="200"/>
      <c r="AV17" s="104"/>
      <c r="AW17" s="104"/>
      <c r="AX17" s="104"/>
      <c r="AY17" s="104"/>
      <c r="AZ17" s="104"/>
      <c r="BA17" s="15"/>
      <c r="BB17" s="15"/>
      <c r="BC17" s="14"/>
      <c r="BD17" s="73"/>
    </row>
    <row r="18" spans="1:56" ht="14.25" customHeight="1" x14ac:dyDescent="0.2">
      <c r="A18" s="201" t="s">
        <v>121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75"/>
      <c r="O18" s="103"/>
      <c r="P18" s="103"/>
      <c r="Q18" s="103"/>
      <c r="R18" s="103"/>
      <c r="S18" s="200">
        <v>0.19</v>
      </c>
      <c r="T18" s="200"/>
      <c r="U18" s="200"/>
      <c r="V18" s="103"/>
      <c r="W18" s="103"/>
      <c r="X18" s="103"/>
      <c r="Y18" s="103"/>
      <c r="Z18" s="126"/>
      <c r="AA18" s="201" t="s">
        <v>122</v>
      </c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75"/>
      <c r="AO18" s="104"/>
      <c r="AP18" s="104"/>
      <c r="AQ18" s="104"/>
      <c r="AR18" s="104"/>
      <c r="AS18" s="200">
        <v>7.0000000000000007E-2</v>
      </c>
      <c r="AT18" s="200"/>
      <c r="AU18" s="200"/>
      <c r="AV18" s="104"/>
      <c r="AW18" s="104"/>
      <c r="AX18" s="104"/>
      <c r="AY18" s="104"/>
      <c r="AZ18" s="104"/>
      <c r="BA18" s="15"/>
      <c r="BB18" s="15"/>
      <c r="BC18" s="14"/>
      <c r="BD18" s="73"/>
    </row>
    <row r="19" spans="1:56" ht="14.25" customHeight="1" x14ac:dyDescent="0.2">
      <c r="A19" s="201" t="s">
        <v>123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75"/>
      <c r="O19" s="103"/>
      <c r="P19" s="103"/>
      <c r="Q19" s="103"/>
      <c r="R19" s="103"/>
      <c r="S19" s="200">
        <v>0.11</v>
      </c>
      <c r="T19" s="200"/>
      <c r="U19" s="200"/>
      <c r="V19" s="103"/>
      <c r="W19" s="103"/>
      <c r="X19" s="103"/>
      <c r="Y19" s="103"/>
      <c r="Z19" s="126"/>
      <c r="AA19" s="201" t="s">
        <v>124</v>
      </c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75"/>
      <c r="AO19" s="104"/>
      <c r="AP19" s="104"/>
      <c r="AQ19" s="104"/>
      <c r="AR19" s="104"/>
      <c r="AS19" s="200">
        <v>0.28000000000000003</v>
      </c>
      <c r="AT19" s="200"/>
      <c r="AU19" s="200"/>
      <c r="AV19" s="104"/>
      <c r="AW19" s="104"/>
      <c r="AX19" s="104"/>
      <c r="AY19" s="104"/>
      <c r="AZ19" s="104"/>
      <c r="BA19" s="15"/>
      <c r="BB19" s="15"/>
      <c r="BC19" s="14"/>
      <c r="BD19" s="73"/>
    </row>
    <row r="20" spans="1:56" ht="14.25" customHeight="1" x14ac:dyDescent="0.2">
      <c r="A20" s="201" t="s">
        <v>125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75"/>
      <c r="O20" s="103"/>
      <c r="P20" s="103"/>
      <c r="Q20" s="103"/>
      <c r="R20" s="103"/>
      <c r="S20" s="200">
        <v>0.14000000000000001</v>
      </c>
      <c r="T20" s="200"/>
      <c r="U20" s="200"/>
      <c r="V20" s="103"/>
      <c r="W20" s="103"/>
      <c r="X20" s="103"/>
      <c r="Y20" s="103"/>
      <c r="Z20" s="126"/>
      <c r="AA20" s="201" t="s">
        <v>126</v>
      </c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75"/>
      <c r="AO20" s="104"/>
      <c r="AP20" s="104"/>
      <c r="AQ20" s="104"/>
      <c r="AR20" s="104"/>
      <c r="AS20" s="200">
        <v>2.86</v>
      </c>
      <c r="AT20" s="200"/>
      <c r="AU20" s="200"/>
      <c r="AV20" s="104"/>
      <c r="AW20" s="104"/>
      <c r="AX20" s="104"/>
      <c r="AY20" s="104"/>
      <c r="AZ20" s="104"/>
      <c r="BA20" s="15"/>
      <c r="BB20" s="15"/>
      <c r="BC20" s="14"/>
      <c r="BD20" s="73"/>
    </row>
    <row r="21" spans="1:56" ht="14.25" customHeight="1" x14ac:dyDescent="0.2">
      <c r="A21" s="201" t="s">
        <v>127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75"/>
      <c r="O21" s="103"/>
      <c r="P21" s="103"/>
      <c r="Q21" s="103"/>
      <c r="R21" s="103"/>
      <c r="S21" s="200">
        <v>0.18</v>
      </c>
      <c r="T21" s="200"/>
      <c r="U21" s="200"/>
      <c r="V21" s="103"/>
      <c r="W21" s="103"/>
      <c r="X21" s="103"/>
      <c r="Y21" s="103"/>
      <c r="Z21" s="126"/>
      <c r="AA21" s="201" t="s">
        <v>128</v>
      </c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75"/>
      <c r="AO21" s="104"/>
      <c r="AP21" s="104"/>
      <c r="AQ21" s="104"/>
      <c r="AR21" s="104"/>
      <c r="AS21" s="200">
        <v>3.7</v>
      </c>
      <c r="AT21" s="200"/>
      <c r="AU21" s="200"/>
      <c r="AV21" s="104"/>
      <c r="AW21" s="104"/>
      <c r="AX21" s="104"/>
      <c r="AY21" s="104"/>
      <c r="AZ21" s="104"/>
      <c r="BA21" s="15"/>
      <c r="BB21" s="15"/>
      <c r="BC21" s="14"/>
      <c r="BD21" s="73"/>
    </row>
    <row r="22" spans="1:56" ht="14.25" customHeight="1" x14ac:dyDescent="0.2">
      <c r="A22" s="201" t="s">
        <v>129</v>
      </c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75"/>
      <c r="O22" s="103"/>
      <c r="P22" s="103"/>
      <c r="Q22" s="103"/>
      <c r="R22" s="103"/>
      <c r="S22" s="200">
        <v>0.15</v>
      </c>
      <c r="T22" s="200"/>
      <c r="U22" s="200"/>
      <c r="V22" s="103"/>
      <c r="W22" s="103"/>
      <c r="X22" s="103"/>
      <c r="Y22" s="103"/>
      <c r="Z22" s="126"/>
      <c r="AA22" s="201" t="s">
        <v>130</v>
      </c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75"/>
      <c r="AO22" s="104"/>
      <c r="AP22" s="104"/>
      <c r="AQ22" s="104"/>
      <c r="AR22" s="104"/>
      <c r="AS22" s="200">
        <v>4.54</v>
      </c>
      <c r="AT22" s="200"/>
      <c r="AU22" s="200"/>
      <c r="AV22" s="104"/>
      <c r="AW22" s="104"/>
      <c r="AX22" s="104"/>
      <c r="AY22" s="104"/>
      <c r="AZ22" s="104"/>
      <c r="BA22" s="15"/>
      <c r="BB22" s="15"/>
      <c r="BC22" s="14"/>
      <c r="BD22" s="73"/>
    </row>
    <row r="23" spans="1:56" ht="14.25" customHeight="1" x14ac:dyDescent="0.2">
      <c r="A23" s="201" t="s">
        <v>131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75"/>
      <c r="O23" s="103"/>
      <c r="P23" s="103"/>
      <c r="Q23" s="103"/>
      <c r="R23" s="103"/>
      <c r="S23" s="200">
        <v>0.1</v>
      </c>
      <c r="T23" s="200"/>
      <c r="U23" s="200"/>
      <c r="V23" s="103"/>
      <c r="W23" s="103"/>
      <c r="X23" s="103"/>
      <c r="Y23" s="103"/>
      <c r="Z23" s="126"/>
      <c r="AA23" s="201" t="s">
        <v>132</v>
      </c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75"/>
      <c r="AO23" s="104"/>
      <c r="AP23" s="104"/>
      <c r="AQ23" s="104"/>
      <c r="AR23" s="200">
        <v>15.97</v>
      </c>
      <c r="AS23" s="200"/>
      <c r="AT23" s="200"/>
      <c r="AU23" s="200"/>
      <c r="AV23" s="104"/>
      <c r="AW23" s="104"/>
      <c r="AX23" s="104"/>
      <c r="AY23" s="104"/>
      <c r="AZ23" s="104"/>
      <c r="BA23" s="15"/>
      <c r="BB23" s="15"/>
      <c r="BC23" s="14"/>
      <c r="BD23" s="73"/>
    </row>
    <row r="24" spans="1:56" ht="14.25" customHeight="1" x14ac:dyDescent="0.2">
      <c r="A24" s="201" t="s">
        <v>133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75"/>
      <c r="O24" s="103"/>
      <c r="P24" s="103"/>
      <c r="Q24" s="103"/>
      <c r="R24" s="103"/>
      <c r="S24" s="200">
        <v>0.14000000000000001</v>
      </c>
      <c r="T24" s="200"/>
      <c r="U24" s="200"/>
      <c r="V24" s="103"/>
      <c r="W24" s="103"/>
      <c r="X24" s="103"/>
      <c r="Y24" s="103"/>
      <c r="Z24" s="126"/>
      <c r="AA24" s="201" t="s">
        <v>134</v>
      </c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75"/>
      <c r="AO24" s="104"/>
      <c r="AP24" s="104"/>
      <c r="AQ24" s="104"/>
      <c r="AR24" s="104"/>
      <c r="AS24" s="200">
        <v>0.14000000000000001</v>
      </c>
      <c r="AT24" s="200"/>
      <c r="AU24" s="200"/>
      <c r="AV24" s="104"/>
      <c r="AW24" s="104"/>
      <c r="AX24" s="104"/>
      <c r="AY24" s="104"/>
      <c r="AZ24" s="104"/>
      <c r="BA24" s="15"/>
      <c r="BB24" s="15"/>
      <c r="BC24" s="14"/>
      <c r="BD24" s="73"/>
    </row>
    <row r="25" spans="1:56" ht="14.25" customHeight="1" x14ac:dyDescent="0.2">
      <c r="A25" s="201" t="s">
        <v>135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75"/>
      <c r="O25" s="103"/>
      <c r="P25" s="103"/>
      <c r="Q25" s="103"/>
      <c r="R25" s="103"/>
      <c r="S25" s="200">
        <v>0.01</v>
      </c>
      <c r="T25" s="200"/>
      <c r="U25" s="200"/>
      <c r="V25" s="103"/>
      <c r="W25" s="103"/>
      <c r="X25" s="103"/>
      <c r="Y25" s="103"/>
      <c r="Z25" s="126"/>
      <c r="AA25" s="201" t="s">
        <v>136</v>
      </c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75"/>
      <c r="AO25" s="104"/>
      <c r="AP25" s="104"/>
      <c r="AQ25" s="104"/>
      <c r="AR25" s="104"/>
      <c r="AS25" s="200">
        <v>0.45</v>
      </c>
      <c r="AT25" s="200"/>
      <c r="AU25" s="200"/>
      <c r="AV25" s="104"/>
      <c r="AW25" s="104"/>
      <c r="AX25" s="104"/>
      <c r="AY25" s="104"/>
      <c r="AZ25" s="104"/>
      <c r="BA25" s="15"/>
      <c r="BB25" s="15"/>
      <c r="BC25" s="14"/>
      <c r="BD25" s="73"/>
    </row>
    <row r="26" spans="1:56" ht="14.25" customHeight="1" x14ac:dyDescent="0.2">
      <c r="A26" s="201" t="s">
        <v>137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75"/>
      <c r="O26" s="103"/>
      <c r="P26" s="103"/>
      <c r="Q26" s="103"/>
      <c r="R26" s="103"/>
      <c r="S26" s="200">
        <v>0.2</v>
      </c>
      <c r="T26" s="200"/>
      <c r="U26" s="200"/>
      <c r="V26" s="103"/>
      <c r="W26" s="103"/>
      <c r="X26" s="103"/>
      <c r="Y26" s="103"/>
      <c r="Z26" s="126"/>
      <c r="AA26" s="201" t="s">
        <v>138</v>
      </c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75"/>
      <c r="AO26" s="104"/>
      <c r="AP26" s="104"/>
      <c r="AQ26" s="104"/>
      <c r="AR26" s="104"/>
      <c r="AS26" s="200">
        <v>0.12</v>
      </c>
      <c r="AT26" s="200"/>
      <c r="AU26" s="200"/>
      <c r="AV26" s="104"/>
      <c r="AW26" s="104"/>
      <c r="AX26" s="104"/>
      <c r="AY26" s="104"/>
      <c r="AZ26" s="104"/>
      <c r="BA26" s="15"/>
      <c r="BB26" s="15"/>
      <c r="BC26" s="14"/>
      <c r="BD26" s="73"/>
    </row>
    <row r="27" spans="1:56" ht="14.25" customHeight="1" x14ac:dyDescent="0.2">
      <c r="A27" s="201" t="s">
        <v>139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75"/>
      <c r="O27" s="103"/>
      <c r="P27" s="103"/>
      <c r="Q27" s="103"/>
      <c r="R27" s="103"/>
      <c r="S27" s="200">
        <v>0.12</v>
      </c>
      <c r="T27" s="200"/>
      <c r="U27" s="200"/>
      <c r="V27" s="103"/>
      <c r="W27" s="103"/>
      <c r="X27" s="103"/>
      <c r="Y27" s="103"/>
      <c r="Z27" s="126"/>
      <c r="AA27" s="201" t="s">
        <v>140</v>
      </c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75"/>
      <c r="AO27" s="104"/>
      <c r="AP27" s="104"/>
      <c r="AQ27" s="104"/>
      <c r="AR27" s="200">
        <v>30.8</v>
      </c>
      <c r="AS27" s="200"/>
      <c r="AT27" s="200"/>
      <c r="AU27" s="200"/>
      <c r="AV27" s="104"/>
      <c r="AW27" s="104"/>
      <c r="AX27" s="104"/>
      <c r="AY27" s="104"/>
      <c r="AZ27" s="104"/>
      <c r="BA27" s="15"/>
      <c r="BB27" s="15"/>
      <c r="BC27" s="14"/>
      <c r="BD27" s="73"/>
    </row>
    <row r="28" spans="1:56" ht="14.25" customHeight="1" x14ac:dyDescent="0.2">
      <c r="A28" s="201" t="s">
        <v>141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75"/>
      <c r="O28" s="103"/>
      <c r="P28" s="103"/>
      <c r="Q28" s="103"/>
      <c r="R28" s="103"/>
      <c r="S28" s="200">
        <v>0.18</v>
      </c>
      <c r="T28" s="200"/>
      <c r="U28" s="200"/>
      <c r="V28" s="103"/>
      <c r="W28" s="103"/>
      <c r="X28" s="103"/>
      <c r="Y28" s="103"/>
      <c r="Z28" s="126"/>
      <c r="AA28" s="201" t="s">
        <v>142</v>
      </c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75"/>
      <c r="AO28" s="104"/>
      <c r="AP28" s="104"/>
      <c r="AQ28" s="104"/>
      <c r="AR28" s="200">
        <v>14.95</v>
      </c>
      <c r="AS28" s="200"/>
      <c r="AT28" s="200"/>
      <c r="AU28" s="200"/>
      <c r="AV28" s="104"/>
      <c r="AW28" s="104"/>
      <c r="AX28" s="104"/>
      <c r="AY28" s="104"/>
      <c r="AZ28" s="104"/>
      <c r="BA28" s="15"/>
      <c r="BB28" s="15"/>
      <c r="BC28" s="14"/>
      <c r="BD28" s="73"/>
    </row>
    <row r="29" spans="1:56" ht="14.25" customHeight="1" x14ac:dyDescent="0.2">
      <c r="A29" s="201" t="s">
        <v>143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75"/>
      <c r="O29" s="103"/>
      <c r="P29" s="103"/>
      <c r="Q29" s="103"/>
      <c r="R29" s="103"/>
      <c r="S29" s="200">
        <v>0.32</v>
      </c>
      <c r="T29" s="200"/>
      <c r="U29" s="200"/>
      <c r="V29" s="103"/>
      <c r="W29" s="103"/>
      <c r="X29" s="103"/>
      <c r="Y29" s="103"/>
      <c r="Z29" s="126"/>
      <c r="AA29" s="201" t="s">
        <v>144</v>
      </c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75"/>
      <c r="AO29" s="104"/>
      <c r="AP29" s="104"/>
      <c r="AQ29" s="104"/>
      <c r="AR29" s="104"/>
      <c r="AS29" s="200">
        <v>1.32</v>
      </c>
      <c r="AT29" s="200"/>
      <c r="AU29" s="200"/>
      <c r="AV29" s="104"/>
      <c r="AW29" s="104"/>
      <c r="AX29" s="104"/>
      <c r="AY29" s="104"/>
      <c r="AZ29" s="104"/>
      <c r="BA29" s="15"/>
      <c r="BB29" s="15"/>
      <c r="BC29" s="14"/>
      <c r="BD29" s="73"/>
    </row>
    <row r="30" spans="1:56" ht="14.25" customHeight="1" x14ac:dyDescent="0.2">
      <c r="A30" s="201" t="s">
        <v>145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75"/>
      <c r="O30" s="103"/>
      <c r="P30" s="103"/>
      <c r="Q30" s="103"/>
      <c r="R30" s="103"/>
      <c r="S30" s="200">
        <v>0.32</v>
      </c>
      <c r="T30" s="200"/>
      <c r="U30" s="200"/>
      <c r="V30" s="103"/>
      <c r="W30" s="103"/>
      <c r="X30" s="103"/>
      <c r="Y30" s="103"/>
      <c r="Z30" s="126"/>
      <c r="AA30" s="201" t="s">
        <v>146</v>
      </c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75"/>
      <c r="AO30" s="104"/>
      <c r="AP30" s="104"/>
      <c r="AQ30" s="104"/>
      <c r="AR30" s="104"/>
      <c r="AS30" s="200">
        <v>2.74</v>
      </c>
      <c r="AT30" s="200"/>
      <c r="AU30" s="200"/>
      <c r="AV30" s="104"/>
      <c r="AW30" s="104"/>
      <c r="AX30" s="104"/>
      <c r="AY30" s="104"/>
      <c r="AZ30" s="104"/>
      <c r="BA30" s="15"/>
      <c r="BB30" s="15"/>
      <c r="BC30" s="14"/>
      <c r="BD30" s="73"/>
    </row>
    <row r="31" spans="1:56" ht="14.25" customHeight="1" x14ac:dyDescent="0.2">
      <c r="A31" s="201" t="s">
        <v>147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75"/>
      <c r="O31" s="103"/>
      <c r="P31" s="103"/>
      <c r="Q31" s="103"/>
      <c r="R31" s="103"/>
      <c r="S31" s="200">
        <v>0.31</v>
      </c>
      <c r="T31" s="200"/>
      <c r="U31" s="200"/>
      <c r="V31" s="103"/>
      <c r="W31" s="103"/>
      <c r="X31" s="103"/>
      <c r="Y31" s="103"/>
      <c r="Z31" s="126"/>
      <c r="AA31" s="201" t="s">
        <v>148</v>
      </c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75"/>
      <c r="AO31" s="104"/>
      <c r="AP31" s="104"/>
      <c r="AQ31" s="104"/>
      <c r="AR31" s="104"/>
      <c r="AS31" s="200">
        <v>2.69</v>
      </c>
      <c r="AT31" s="200"/>
      <c r="AU31" s="200"/>
      <c r="AV31" s="104"/>
      <c r="AW31" s="104"/>
      <c r="AX31" s="104"/>
      <c r="AY31" s="104"/>
      <c r="AZ31" s="104"/>
      <c r="BA31" s="15"/>
      <c r="BB31" s="15"/>
      <c r="BC31" s="14"/>
      <c r="BD31" s="73"/>
    </row>
    <row r="32" spans="1:56" ht="14.25" customHeight="1" x14ac:dyDescent="0.2">
      <c r="A32" s="201" t="s">
        <v>149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75"/>
      <c r="O32" s="103"/>
      <c r="P32" s="103"/>
      <c r="Q32" s="103"/>
      <c r="R32" s="103"/>
      <c r="S32" s="200">
        <v>0.38</v>
      </c>
      <c r="T32" s="200"/>
      <c r="U32" s="200"/>
      <c r="V32" s="103"/>
      <c r="W32" s="103"/>
      <c r="X32" s="103"/>
      <c r="Y32" s="103"/>
      <c r="Z32" s="126"/>
      <c r="AA32" s="201" t="s">
        <v>150</v>
      </c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75"/>
      <c r="AO32" s="104"/>
      <c r="AP32" s="104"/>
      <c r="AQ32" s="104"/>
      <c r="AR32" s="104"/>
      <c r="AS32" s="200">
        <v>4.9800000000000004</v>
      </c>
      <c r="AT32" s="200"/>
      <c r="AU32" s="200"/>
      <c r="AV32" s="104"/>
      <c r="AW32" s="104"/>
      <c r="AX32" s="104"/>
      <c r="AY32" s="104"/>
      <c r="AZ32" s="104"/>
      <c r="BA32" s="15"/>
      <c r="BB32" s="15"/>
      <c r="BC32" s="14"/>
      <c r="BD32" s="73"/>
    </row>
    <row r="33" spans="1:56" ht="14.25" customHeight="1" x14ac:dyDescent="0.2">
      <c r="A33" s="201" t="s">
        <v>151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75"/>
      <c r="O33" s="103"/>
      <c r="P33" s="103"/>
      <c r="Q33" s="103"/>
      <c r="R33" s="103"/>
      <c r="S33" s="200">
        <v>2.0699999999999998</v>
      </c>
      <c r="T33" s="200"/>
      <c r="U33" s="200"/>
      <c r="V33" s="103"/>
      <c r="W33" s="103"/>
      <c r="X33" s="103"/>
      <c r="Y33" s="103"/>
      <c r="Z33" s="126"/>
      <c r="AA33" s="201" t="s">
        <v>152</v>
      </c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75"/>
      <c r="AO33" s="104"/>
      <c r="AP33" s="104"/>
      <c r="AQ33" s="104"/>
      <c r="AR33" s="200">
        <v>15.92</v>
      </c>
      <c r="AS33" s="200"/>
      <c r="AT33" s="200"/>
      <c r="AU33" s="200"/>
      <c r="AV33" s="104"/>
      <c r="AW33" s="104"/>
      <c r="AX33" s="104"/>
      <c r="AY33" s="104"/>
      <c r="AZ33" s="104"/>
      <c r="BA33" s="15"/>
      <c r="BB33" s="15"/>
      <c r="BC33" s="14"/>
      <c r="BD33" s="73"/>
    </row>
    <row r="34" spans="1:56" ht="14.25" customHeight="1" x14ac:dyDescent="0.2">
      <c r="A34" s="201" t="s">
        <v>153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75"/>
      <c r="O34" s="103"/>
      <c r="P34" s="103"/>
      <c r="Q34" s="103"/>
      <c r="R34" s="103"/>
      <c r="S34" s="200">
        <v>0.08</v>
      </c>
      <c r="T34" s="200"/>
      <c r="U34" s="200"/>
      <c r="V34" s="103"/>
      <c r="W34" s="103"/>
      <c r="X34" s="103"/>
      <c r="Y34" s="103"/>
      <c r="Z34" s="126"/>
      <c r="AA34" s="201" t="s">
        <v>154</v>
      </c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75"/>
      <c r="AO34" s="104"/>
      <c r="AP34" s="104"/>
      <c r="AQ34" s="104"/>
      <c r="AR34" s="200">
        <v>14.67</v>
      </c>
      <c r="AS34" s="200"/>
      <c r="AT34" s="200"/>
      <c r="AU34" s="200"/>
      <c r="AV34" s="104"/>
      <c r="AW34" s="104"/>
      <c r="AX34" s="104"/>
      <c r="AY34" s="104"/>
      <c r="AZ34" s="104"/>
      <c r="BA34" s="15"/>
      <c r="BB34" s="15"/>
      <c r="BC34" s="14"/>
      <c r="BD34" s="73"/>
    </row>
    <row r="35" spans="1:56" ht="14.25" customHeight="1" x14ac:dyDescent="0.2">
      <c r="A35" s="201" t="s">
        <v>155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75"/>
      <c r="O35" s="103"/>
      <c r="P35" s="103"/>
      <c r="Q35" s="103"/>
      <c r="R35" s="103"/>
      <c r="S35" s="200">
        <v>0.52</v>
      </c>
      <c r="T35" s="200"/>
      <c r="U35" s="200"/>
      <c r="V35" s="103"/>
      <c r="W35" s="103"/>
      <c r="X35" s="103"/>
      <c r="Y35" s="103"/>
      <c r="Z35" s="126"/>
      <c r="AA35" s="201" t="s">
        <v>156</v>
      </c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75"/>
      <c r="AO35" s="104"/>
      <c r="AP35" s="104"/>
      <c r="AQ35" s="104"/>
      <c r="AR35" s="200">
        <v>17.010000000000002</v>
      </c>
      <c r="AS35" s="200"/>
      <c r="AT35" s="200"/>
      <c r="AU35" s="200"/>
      <c r="AV35" s="104"/>
      <c r="AW35" s="104"/>
      <c r="AX35" s="104"/>
      <c r="AY35" s="104"/>
      <c r="AZ35" s="104"/>
      <c r="BA35" s="15"/>
      <c r="BB35" s="15"/>
      <c r="BC35" s="14"/>
      <c r="BD35" s="73"/>
    </row>
    <row r="36" spans="1:56" ht="14.25" customHeight="1" x14ac:dyDescent="0.2">
      <c r="A36" s="201" t="s">
        <v>157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75"/>
      <c r="O36" s="103"/>
      <c r="P36" s="103"/>
      <c r="Q36" s="103"/>
      <c r="R36" s="103"/>
      <c r="S36" s="200">
        <v>0.16</v>
      </c>
      <c r="T36" s="200"/>
      <c r="U36" s="200"/>
      <c r="V36" s="103"/>
      <c r="W36" s="103"/>
      <c r="X36" s="103"/>
      <c r="Y36" s="103"/>
      <c r="Z36" s="126"/>
      <c r="AA36" s="201" t="s">
        <v>158</v>
      </c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75"/>
      <c r="AO36" s="104"/>
      <c r="AP36" s="104"/>
      <c r="AQ36" s="104"/>
      <c r="AR36" s="104"/>
      <c r="AS36" s="200">
        <v>7.93</v>
      </c>
      <c r="AT36" s="200"/>
      <c r="AU36" s="200"/>
      <c r="AV36" s="104"/>
      <c r="AW36" s="104"/>
      <c r="AX36" s="104"/>
      <c r="AY36" s="104"/>
      <c r="AZ36" s="104"/>
      <c r="BA36" s="15"/>
      <c r="BB36" s="15"/>
      <c r="BC36" s="14"/>
      <c r="BD36" s="73"/>
    </row>
    <row r="37" spans="1:56" ht="14.25" customHeight="1" x14ac:dyDescent="0.2">
      <c r="A37" s="201" t="s">
        <v>159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75"/>
      <c r="O37" s="103"/>
      <c r="P37" s="103"/>
      <c r="Q37" s="103"/>
      <c r="R37" s="103"/>
      <c r="S37" s="200">
        <v>0.23</v>
      </c>
      <c r="T37" s="200"/>
      <c r="U37" s="200"/>
      <c r="V37" s="103"/>
      <c r="W37" s="103"/>
      <c r="X37" s="103"/>
      <c r="Y37" s="103"/>
      <c r="Z37" s="126"/>
      <c r="AA37" s="201" t="s">
        <v>160</v>
      </c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75"/>
      <c r="AO37" s="104"/>
      <c r="AP37" s="104"/>
      <c r="AQ37" s="104"/>
      <c r="AR37" s="200">
        <v>19.989999999999998</v>
      </c>
      <c r="AS37" s="200"/>
      <c r="AT37" s="200"/>
      <c r="AU37" s="200"/>
      <c r="AV37" s="104"/>
      <c r="AW37" s="104"/>
      <c r="AX37" s="104"/>
      <c r="AY37" s="104"/>
      <c r="AZ37" s="104"/>
      <c r="BA37" s="15"/>
      <c r="BB37" s="15"/>
      <c r="BC37" s="14"/>
      <c r="BD37" s="73"/>
    </row>
    <row r="38" spans="1:56" ht="14.25" customHeight="1" x14ac:dyDescent="0.2">
      <c r="A38" s="201" t="s">
        <v>161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75"/>
      <c r="O38" s="103"/>
      <c r="P38" s="103"/>
      <c r="Q38" s="103"/>
      <c r="R38" s="103"/>
      <c r="S38" s="200">
        <v>0.15</v>
      </c>
      <c r="T38" s="200"/>
      <c r="U38" s="200"/>
      <c r="V38" s="103"/>
      <c r="W38" s="103"/>
      <c r="X38" s="103"/>
      <c r="Y38" s="103"/>
      <c r="Z38" s="126"/>
      <c r="AA38" s="201" t="s">
        <v>162</v>
      </c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75"/>
      <c r="AO38" s="104"/>
      <c r="AP38" s="104"/>
      <c r="AQ38" s="104"/>
      <c r="AR38" s="104"/>
      <c r="AS38" s="200">
        <v>3.96</v>
      </c>
      <c r="AT38" s="200"/>
      <c r="AU38" s="200"/>
      <c r="AV38" s="104"/>
      <c r="AW38" s="104"/>
      <c r="AX38" s="104"/>
      <c r="AY38" s="104"/>
      <c r="AZ38" s="104"/>
      <c r="BA38" s="15"/>
      <c r="BB38" s="15"/>
      <c r="BC38" s="14"/>
      <c r="BD38" s="73"/>
    </row>
    <row r="39" spans="1:56" ht="14.25" customHeight="1" x14ac:dyDescent="0.2">
      <c r="A39" s="201" t="s">
        <v>163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75"/>
      <c r="O39" s="103"/>
      <c r="P39" s="103"/>
      <c r="Q39" s="103"/>
      <c r="R39" s="103"/>
      <c r="S39" s="200">
        <v>0.19</v>
      </c>
      <c r="T39" s="200"/>
      <c r="U39" s="200"/>
      <c r="V39" s="103"/>
      <c r="W39" s="103"/>
      <c r="X39" s="103"/>
      <c r="Y39" s="103"/>
      <c r="Z39" s="126"/>
      <c r="AA39" s="201" t="s">
        <v>164</v>
      </c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75"/>
      <c r="AO39" s="104"/>
      <c r="AP39" s="104"/>
      <c r="AQ39" s="104"/>
      <c r="AR39" s="104"/>
      <c r="AS39" s="200">
        <v>2.59</v>
      </c>
      <c r="AT39" s="200"/>
      <c r="AU39" s="200"/>
      <c r="AV39" s="104"/>
      <c r="AW39" s="104"/>
      <c r="AX39" s="104"/>
      <c r="AY39" s="104"/>
      <c r="AZ39" s="104"/>
      <c r="BA39" s="15"/>
      <c r="BB39" s="15"/>
      <c r="BC39" s="14"/>
      <c r="BD39" s="73"/>
    </row>
    <row r="40" spans="1:56" ht="14.25" customHeight="1" x14ac:dyDescent="0.2">
      <c r="A40" s="201" t="s">
        <v>165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75"/>
      <c r="O40" s="103"/>
      <c r="P40" s="103"/>
      <c r="Q40" s="103"/>
      <c r="R40" s="103"/>
      <c r="S40" s="200">
        <v>0.13</v>
      </c>
      <c r="T40" s="200"/>
      <c r="U40" s="200"/>
      <c r="V40" s="103"/>
      <c r="W40" s="103"/>
      <c r="X40" s="103"/>
      <c r="Y40" s="103"/>
      <c r="Z40" s="126"/>
      <c r="AA40" s="201" t="s">
        <v>166</v>
      </c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75"/>
      <c r="AO40" s="104"/>
      <c r="AP40" s="104"/>
      <c r="AQ40" s="104"/>
      <c r="AR40" s="104"/>
      <c r="AS40" s="200">
        <v>1.6800000000000002</v>
      </c>
      <c r="AT40" s="200"/>
      <c r="AU40" s="200"/>
      <c r="AV40" s="104"/>
      <c r="AW40" s="104"/>
      <c r="AX40" s="104"/>
      <c r="AY40" s="104"/>
      <c r="AZ40" s="104"/>
      <c r="BA40" s="15"/>
      <c r="BB40" s="15"/>
      <c r="BC40" s="14"/>
      <c r="BD40" s="73"/>
    </row>
    <row r="41" spans="1:56" ht="14.25" customHeight="1" x14ac:dyDescent="0.2">
      <c r="A41" s="201" t="s">
        <v>167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75"/>
      <c r="O41" s="103"/>
      <c r="P41" s="103"/>
      <c r="Q41" s="103"/>
      <c r="R41" s="103"/>
      <c r="S41" s="200">
        <v>0.55000000000000004</v>
      </c>
      <c r="T41" s="200"/>
      <c r="U41" s="200"/>
      <c r="V41" s="103"/>
      <c r="W41" s="103"/>
      <c r="X41" s="103"/>
      <c r="Y41" s="103"/>
      <c r="Z41" s="126"/>
      <c r="AA41" s="201" t="s">
        <v>168</v>
      </c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75"/>
      <c r="AO41" s="104"/>
      <c r="AP41" s="104"/>
      <c r="AQ41" s="104"/>
      <c r="AR41" s="200">
        <v>11.5</v>
      </c>
      <c r="AS41" s="200"/>
      <c r="AT41" s="200"/>
      <c r="AU41" s="200"/>
      <c r="AV41" s="104"/>
      <c r="AW41" s="104"/>
      <c r="AX41" s="104"/>
      <c r="AY41" s="104"/>
      <c r="AZ41" s="104"/>
      <c r="BA41" s="15"/>
      <c r="BB41" s="15"/>
      <c r="BC41" s="14"/>
      <c r="BD41" s="73"/>
    </row>
    <row r="42" spans="1:56" ht="14.25" customHeight="1" x14ac:dyDescent="0.2">
      <c r="A42" s="201" t="s">
        <v>169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75"/>
      <c r="O42" s="103"/>
      <c r="P42" s="103"/>
      <c r="Q42" s="103"/>
      <c r="R42" s="103"/>
      <c r="S42" s="200">
        <v>0.31</v>
      </c>
      <c r="T42" s="200"/>
      <c r="U42" s="200"/>
      <c r="V42" s="103"/>
      <c r="W42" s="103"/>
      <c r="X42" s="103"/>
      <c r="Y42" s="103"/>
      <c r="Z42" s="126"/>
      <c r="AA42" s="201" t="s">
        <v>170</v>
      </c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75"/>
      <c r="AO42" s="104"/>
      <c r="AP42" s="104"/>
      <c r="AQ42" s="104"/>
      <c r="AR42" s="104"/>
      <c r="AS42" s="200">
        <v>0.47</v>
      </c>
      <c r="AT42" s="200"/>
      <c r="AU42" s="200"/>
      <c r="AV42" s="104"/>
      <c r="AW42" s="104"/>
      <c r="AX42" s="104"/>
      <c r="AY42" s="104"/>
      <c r="AZ42" s="104"/>
      <c r="BA42" s="15"/>
      <c r="BB42" s="15"/>
      <c r="BC42" s="14"/>
      <c r="BD42" s="73"/>
    </row>
    <row r="43" spans="1:56" ht="14.25" customHeight="1" x14ac:dyDescent="0.2">
      <c r="A43" s="201" t="s">
        <v>171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75"/>
      <c r="O43" s="103"/>
      <c r="P43" s="103"/>
      <c r="Q43" s="103"/>
      <c r="R43" s="103"/>
      <c r="S43" s="200">
        <v>0.12</v>
      </c>
      <c r="T43" s="200"/>
      <c r="U43" s="200"/>
      <c r="V43" s="103"/>
      <c r="W43" s="103"/>
      <c r="X43" s="103"/>
      <c r="Y43" s="103"/>
      <c r="Z43" s="126"/>
      <c r="AA43" s="201" t="s">
        <v>172</v>
      </c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75"/>
      <c r="AO43" s="104"/>
      <c r="AP43" s="104"/>
      <c r="AQ43" s="104"/>
      <c r="AR43" s="104"/>
      <c r="AS43" s="200">
        <v>1.27</v>
      </c>
      <c r="AT43" s="200"/>
      <c r="AU43" s="200"/>
      <c r="AV43" s="104"/>
      <c r="AW43" s="104"/>
      <c r="AX43" s="104"/>
      <c r="AY43" s="104"/>
      <c r="AZ43" s="104"/>
      <c r="BA43" s="15"/>
      <c r="BB43" s="15"/>
      <c r="BC43" s="14"/>
      <c r="BD43" s="73"/>
    </row>
    <row r="44" spans="1:56" ht="13.5" customHeight="1" x14ac:dyDescent="0.2">
      <c r="A44" s="201" t="s">
        <v>173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75"/>
      <c r="O44" s="103"/>
      <c r="P44" s="103"/>
      <c r="Q44" s="103"/>
      <c r="R44" s="103"/>
      <c r="S44" s="200">
        <v>0.14000000000000001</v>
      </c>
      <c r="T44" s="200"/>
      <c r="U44" s="200"/>
      <c r="V44" s="103"/>
      <c r="W44" s="103"/>
      <c r="X44" s="103"/>
      <c r="Y44" s="103"/>
      <c r="Z44" s="126"/>
      <c r="AA44" s="201" t="s">
        <v>174</v>
      </c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75"/>
      <c r="AO44" s="104"/>
      <c r="AP44" s="104"/>
      <c r="AQ44" s="104"/>
      <c r="AR44" s="104"/>
      <c r="AS44" s="200">
        <v>1.97</v>
      </c>
      <c r="AT44" s="200"/>
      <c r="AU44" s="200"/>
      <c r="AV44" s="104"/>
      <c r="AW44" s="104"/>
      <c r="AX44" s="104"/>
      <c r="AY44" s="104"/>
      <c r="AZ44" s="104"/>
      <c r="BA44" s="15"/>
      <c r="BB44" s="15"/>
      <c r="BC44" s="73"/>
      <c r="BD44" s="73"/>
    </row>
    <row r="45" spans="1:56" ht="13.5" customHeight="1" x14ac:dyDescent="0.2">
      <c r="A45" s="201" t="s">
        <v>175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75"/>
      <c r="O45" s="103"/>
      <c r="P45" s="103"/>
      <c r="Q45" s="103"/>
      <c r="R45" s="103"/>
      <c r="S45" s="200">
        <v>0.13</v>
      </c>
      <c r="T45" s="200"/>
      <c r="U45" s="200"/>
      <c r="V45" s="103"/>
      <c r="W45" s="103"/>
      <c r="X45" s="103"/>
      <c r="Y45" s="103"/>
      <c r="Z45" s="126"/>
      <c r="AA45" s="201" t="s">
        <v>176</v>
      </c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75"/>
      <c r="AO45" s="104"/>
      <c r="AP45" s="104"/>
      <c r="AQ45" s="104"/>
      <c r="AR45" s="104"/>
      <c r="AS45" s="200">
        <v>4.37</v>
      </c>
      <c r="AT45" s="200"/>
      <c r="AU45" s="200"/>
      <c r="AV45" s="104"/>
      <c r="AW45" s="104"/>
      <c r="AX45" s="104"/>
      <c r="AY45" s="104"/>
      <c r="AZ45" s="104"/>
      <c r="BA45" s="15"/>
      <c r="BB45" s="15"/>
      <c r="BC45" s="73"/>
      <c r="BD45" s="73"/>
    </row>
    <row r="46" spans="1:56" ht="13.5" customHeight="1" x14ac:dyDescent="0.2">
      <c r="A46" s="201" t="s">
        <v>177</v>
      </c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75"/>
      <c r="O46" s="103"/>
      <c r="P46" s="103"/>
      <c r="Q46" s="103"/>
      <c r="R46" s="103"/>
      <c r="S46" s="200">
        <v>1.63</v>
      </c>
      <c r="T46" s="200"/>
      <c r="U46" s="200"/>
      <c r="V46" s="103"/>
      <c r="W46" s="103"/>
      <c r="X46" s="103"/>
      <c r="Y46" s="103"/>
      <c r="Z46" s="126"/>
      <c r="AA46" s="201" t="s">
        <v>178</v>
      </c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75"/>
      <c r="AO46" s="104"/>
      <c r="AP46" s="104"/>
      <c r="AQ46" s="104"/>
      <c r="AR46" s="104"/>
      <c r="AS46" s="200">
        <v>1.2</v>
      </c>
      <c r="AT46" s="200"/>
      <c r="AU46" s="200"/>
      <c r="AV46" s="104"/>
      <c r="AW46" s="104"/>
      <c r="AX46" s="104"/>
      <c r="AY46" s="104"/>
      <c r="AZ46" s="104"/>
      <c r="BA46" s="15"/>
      <c r="BB46" s="15"/>
      <c r="BC46" s="73"/>
      <c r="BD46" s="73"/>
    </row>
    <row r="47" spans="1:56" ht="13.5" customHeight="1" x14ac:dyDescent="0.2">
      <c r="A47" s="201" t="s">
        <v>179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75"/>
      <c r="O47" s="103"/>
      <c r="P47" s="103"/>
      <c r="Q47" s="103"/>
      <c r="R47" s="103"/>
      <c r="S47" s="200">
        <v>2.19</v>
      </c>
      <c r="T47" s="200"/>
      <c r="U47" s="200"/>
      <c r="V47" s="103"/>
      <c r="W47" s="103"/>
      <c r="X47" s="103"/>
      <c r="Y47" s="103"/>
      <c r="Z47" s="126"/>
      <c r="AA47" s="201" t="s">
        <v>180</v>
      </c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75"/>
      <c r="AO47" s="104"/>
      <c r="AP47" s="104"/>
      <c r="AQ47" s="104"/>
      <c r="AR47" s="104"/>
      <c r="AS47" s="200">
        <v>0.63</v>
      </c>
      <c r="AT47" s="200"/>
      <c r="AU47" s="200"/>
      <c r="AV47" s="104"/>
      <c r="AW47" s="104"/>
      <c r="AX47" s="104"/>
      <c r="AY47" s="104"/>
      <c r="AZ47" s="104"/>
      <c r="BA47" s="15"/>
      <c r="BB47" s="15"/>
      <c r="BC47" s="73"/>
      <c r="BD47" s="73"/>
    </row>
    <row r="48" spans="1:56" ht="13.5" customHeight="1" x14ac:dyDescent="0.2">
      <c r="A48" s="201" t="s">
        <v>181</v>
      </c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75"/>
      <c r="O48" s="103"/>
      <c r="P48" s="103"/>
      <c r="Q48" s="103"/>
      <c r="R48" s="103"/>
      <c r="S48" s="200">
        <v>2.92</v>
      </c>
      <c r="T48" s="200"/>
      <c r="U48" s="200"/>
      <c r="V48" s="103"/>
      <c r="W48" s="103"/>
      <c r="X48" s="103"/>
      <c r="Y48" s="103"/>
      <c r="Z48" s="126"/>
      <c r="AA48" s="201" t="s">
        <v>182</v>
      </c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75"/>
      <c r="AO48" s="104"/>
      <c r="AP48" s="104"/>
      <c r="AQ48" s="104"/>
      <c r="AR48" s="200">
        <v>23.62</v>
      </c>
      <c r="AS48" s="200"/>
      <c r="AT48" s="200"/>
      <c r="AU48" s="200"/>
      <c r="AV48" s="104"/>
      <c r="AW48" s="104"/>
      <c r="AX48" s="104"/>
      <c r="AY48" s="104"/>
      <c r="AZ48" s="104"/>
      <c r="BA48" s="15"/>
      <c r="BB48" s="15"/>
      <c r="BC48" s="73"/>
      <c r="BD48" s="73"/>
    </row>
    <row r="49" spans="1:89" ht="13.5" customHeight="1" x14ac:dyDescent="0.2">
      <c r="A49" s="201" t="s">
        <v>183</v>
      </c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75"/>
      <c r="O49" s="103"/>
      <c r="P49" s="103"/>
      <c r="Q49" s="103"/>
      <c r="R49" s="103"/>
      <c r="S49" s="200">
        <v>1.51</v>
      </c>
      <c r="T49" s="200"/>
      <c r="U49" s="200"/>
      <c r="V49" s="103"/>
      <c r="W49" s="103"/>
      <c r="X49" s="103"/>
      <c r="Y49" s="103"/>
      <c r="Z49" s="126"/>
      <c r="AA49" s="201" t="s">
        <v>184</v>
      </c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75"/>
      <c r="AO49" s="104"/>
      <c r="AP49" s="104"/>
      <c r="AQ49" s="104"/>
      <c r="AR49" s="104"/>
      <c r="AS49" s="200">
        <v>2.5499999999999998</v>
      </c>
      <c r="AT49" s="200"/>
      <c r="AU49" s="200"/>
      <c r="AV49" s="104"/>
      <c r="AW49" s="104"/>
      <c r="AX49" s="104"/>
      <c r="AY49" s="104"/>
      <c r="AZ49" s="104"/>
      <c r="BA49" s="15"/>
      <c r="BB49" s="15"/>
      <c r="BC49" s="73"/>
      <c r="BD49" s="73"/>
    </row>
    <row r="50" spans="1:89" ht="13.5" customHeight="1" x14ac:dyDescent="0.2">
      <c r="A50" s="201" t="s">
        <v>185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75"/>
      <c r="O50" s="103"/>
      <c r="P50" s="103"/>
      <c r="Q50" s="103"/>
      <c r="R50" s="103"/>
      <c r="S50" s="200">
        <v>1.81</v>
      </c>
      <c r="T50" s="200"/>
      <c r="U50" s="200"/>
      <c r="V50" s="103"/>
      <c r="W50" s="103"/>
      <c r="X50" s="103"/>
      <c r="Y50" s="103"/>
      <c r="Z50" s="126"/>
      <c r="AA50" s="201" t="s">
        <v>186</v>
      </c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75"/>
      <c r="AO50" s="104"/>
      <c r="AP50" s="104"/>
      <c r="AQ50" s="104"/>
      <c r="AR50" s="104"/>
      <c r="AS50" s="200">
        <v>3.58</v>
      </c>
      <c r="AT50" s="200"/>
      <c r="AU50" s="200"/>
      <c r="AV50" s="104"/>
      <c r="AW50" s="104"/>
      <c r="AX50" s="104"/>
      <c r="AY50" s="104"/>
      <c r="AZ50" s="104"/>
      <c r="BA50" s="15"/>
      <c r="BB50" s="15"/>
      <c r="BC50" s="73"/>
      <c r="BD50" s="73"/>
    </row>
    <row r="51" spans="1:89" ht="13.5" customHeight="1" x14ac:dyDescent="0.2">
      <c r="A51" s="201" t="s">
        <v>187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75"/>
      <c r="O51" s="103"/>
      <c r="P51" s="103"/>
      <c r="Q51" s="103"/>
      <c r="R51" s="103"/>
      <c r="S51" s="200">
        <v>1.66</v>
      </c>
      <c r="T51" s="200"/>
      <c r="U51" s="200"/>
      <c r="V51" s="103"/>
      <c r="W51" s="103"/>
      <c r="X51" s="103"/>
      <c r="Y51" s="103"/>
      <c r="Z51" s="126"/>
      <c r="AA51" s="201" t="s">
        <v>188</v>
      </c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75"/>
      <c r="AO51" s="104"/>
      <c r="AP51" s="104"/>
      <c r="AQ51" s="104"/>
      <c r="AR51" s="104"/>
      <c r="AS51" s="200">
        <v>1.24</v>
      </c>
      <c r="AT51" s="200"/>
      <c r="AU51" s="200"/>
      <c r="AV51" s="104"/>
      <c r="AW51" s="104"/>
      <c r="AX51" s="104"/>
      <c r="AY51" s="104"/>
      <c r="AZ51" s="104"/>
      <c r="BA51" s="15"/>
      <c r="BB51" s="15"/>
      <c r="BC51" s="73"/>
      <c r="BD51" s="73"/>
    </row>
    <row r="52" spans="1:89" ht="13.5" customHeight="1" x14ac:dyDescent="0.2">
      <c r="A52" s="201" t="s">
        <v>189</v>
      </c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75"/>
      <c r="O52" s="103"/>
      <c r="P52" s="103"/>
      <c r="Q52" s="103"/>
      <c r="R52" s="103"/>
      <c r="S52" s="200">
        <v>2.88</v>
      </c>
      <c r="T52" s="200"/>
      <c r="U52" s="200"/>
      <c r="V52" s="103"/>
      <c r="W52" s="103"/>
      <c r="X52" s="103"/>
      <c r="Y52" s="103"/>
      <c r="Z52" s="126"/>
      <c r="AA52" s="201" t="s">
        <v>190</v>
      </c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75"/>
      <c r="AO52" s="104"/>
      <c r="AP52" s="104"/>
      <c r="AQ52" s="104"/>
      <c r="AR52" s="104"/>
      <c r="AS52" s="200">
        <v>5.42</v>
      </c>
      <c r="AT52" s="200"/>
      <c r="AU52" s="200"/>
      <c r="AV52" s="104"/>
      <c r="AW52" s="104"/>
      <c r="AX52" s="104"/>
      <c r="AY52" s="104"/>
      <c r="AZ52" s="104"/>
      <c r="BA52" s="15"/>
      <c r="BB52" s="15"/>
      <c r="BC52" s="73"/>
      <c r="BD52" s="73"/>
    </row>
    <row r="53" spans="1:89" ht="13.5" customHeight="1" x14ac:dyDescent="0.2">
      <c r="A53" s="201" t="s">
        <v>191</v>
      </c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75"/>
      <c r="O53" s="103"/>
      <c r="P53" s="103"/>
      <c r="Q53" s="103"/>
      <c r="R53" s="103"/>
      <c r="S53" s="200">
        <v>0.14000000000000001</v>
      </c>
      <c r="T53" s="200"/>
      <c r="U53" s="200"/>
      <c r="V53" s="103"/>
      <c r="W53" s="103"/>
      <c r="X53" s="103"/>
      <c r="Y53" s="103"/>
      <c r="Z53" s="126"/>
      <c r="AA53" s="201" t="s">
        <v>192</v>
      </c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75"/>
      <c r="AO53" s="104"/>
      <c r="AP53" s="104"/>
      <c r="AQ53" s="104"/>
      <c r="AR53" s="104"/>
      <c r="AS53" s="200">
        <v>2.83</v>
      </c>
      <c r="AT53" s="200"/>
      <c r="AU53" s="200"/>
      <c r="AV53" s="104"/>
      <c r="AW53" s="104"/>
      <c r="AX53" s="104"/>
      <c r="AY53" s="104"/>
      <c r="AZ53" s="104"/>
      <c r="BA53" s="15"/>
      <c r="BB53" s="15"/>
      <c r="BC53" s="73"/>
      <c r="BD53" s="73"/>
    </row>
    <row r="54" spans="1:89" ht="13.5" customHeight="1" x14ac:dyDescent="0.2">
      <c r="A54" s="201" t="s">
        <v>193</v>
      </c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75"/>
      <c r="O54" s="103"/>
      <c r="P54" s="103"/>
      <c r="Q54" s="103"/>
      <c r="R54" s="103"/>
      <c r="S54" s="200">
        <v>2.5099999999999998</v>
      </c>
      <c r="T54" s="200"/>
      <c r="U54" s="200"/>
      <c r="V54" s="103"/>
      <c r="W54" s="103"/>
      <c r="X54" s="103"/>
      <c r="Y54" s="103"/>
      <c r="Z54" s="126"/>
      <c r="AA54" s="201" t="s">
        <v>194</v>
      </c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75"/>
      <c r="AO54" s="104"/>
      <c r="AP54" s="104"/>
      <c r="AQ54" s="104"/>
      <c r="AR54" s="104"/>
      <c r="AS54" s="200">
        <v>8.7899999999999991</v>
      </c>
      <c r="AT54" s="200"/>
      <c r="AU54" s="200"/>
      <c r="AV54" s="104"/>
      <c r="AW54" s="104"/>
      <c r="AX54" s="104"/>
      <c r="AY54" s="104"/>
      <c r="AZ54" s="104"/>
      <c r="BA54" s="15"/>
      <c r="BB54" s="15"/>
      <c r="BC54" s="73"/>
      <c r="BD54" s="73"/>
    </row>
    <row r="55" spans="1:89" ht="13.5" customHeight="1" x14ac:dyDescent="0.2">
      <c r="A55" s="203" t="s">
        <v>195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76"/>
      <c r="O55" s="105"/>
      <c r="P55" s="105"/>
      <c r="Q55" s="105"/>
      <c r="R55" s="105"/>
      <c r="S55" s="215">
        <v>0.56000000000000005</v>
      </c>
      <c r="T55" s="215"/>
      <c r="U55" s="215"/>
      <c r="V55" s="105"/>
      <c r="W55" s="105"/>
      <c r="X55" s="105"/>
      <c r="Y55" s="105"/>
      <c r="Z55" s="125"/>
      <c r="AA55" s="203" t="s">
        <v>196</v>
      </c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76"/>
      <c r="AO55" s="106"/>
      <c r="AP55" s="106"/>
      <c r="AQ55" s="215">
        <v>114.18</v>
      </c>
      <c r="AR55" s="253"/>
      <c r="AS55" s="253"/>
      <c r="AT55" s="253"/>
      <c r="AU55" s="253"/>
      <c r="AV55" s="106"/>
      <c r="AW55" s="106"/>
      <c r="AX55" s="106"/>
      <c r="AY55" s="106"/>
      <c r="AZ55" s="106"/>
      <c r="BA55" s="15"/>
      <c r="BB55" s="15"/>
      <c r="BC55" s="73"/>
      <c r="BD55" s="73"/>
    </row>
    <row r="56" spans="1:89" x14ac:dyDescent="0.2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9" t="s">
        <v>197</v>
      </c>
      <c r="BA56" s="15"/>
      <c r="BB56" s="15"/>
      <c r="BC56" s="73"/>
      <c r="BD56" s="73"/>
    </row>
    <row r="57" spans="1:89" x14ac:dyDescent="0.2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15"/>
      <c r="BB57" s="15"/>
      <c r="BC57" s="73"/>
      <c r="BD57" s="73"/>
    </row>
    <row r="58" spans="1:89" x14ac:dyDescent="0.2"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1" t="s">
        <v>1</v>
      </c>
    </row>
    <row r="59" spans="1:89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89" ht="21" customHeight="1" x14ac:dyDescent="0.2">
      <c r="A60" s="202" t="s">
        <v>198</v>
      </c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</row>
    <row r="61" spans="1:89" ht="14" x14ac:dyDescent="0.2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D61" s="73"/>
      <c r="BI61" s="73"/>
    </row>
    <row r="62" spans="1:89" x14ac:dyDescent="0.2">
      <c r="A62" s="110"/>
      <c r="B62" s="110"/>
      <c r="C62" s="110"/>
      <c r="D62" s="110"/>
      <c r="E62" s="110"/>
      <c r="F62" s="110"/>
      <c r="G62" s="110"/>
      <c r="H62" s="111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3" t="s">
        <v>199</v>
      </c>
      <c r="BI62" s="73"/>
      <c r="BJ62" s="73"/>
    </row>
    <row r="63" spans="1:89" ht="18.75" customHeight="1" x14ac:dyDescent="0.2">
      <c r="A63" s="198" t="s">
        <v>200</v>
      </c>
      <c r="B63" s="198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7" t="s">
        <v>201</v>
      </c>
      <c r="N63" s="198"/>
      <c r="O63" s="198"/>
      <c r="P63" s="198"/>
      <c r="Q63" s="198"/>
      <c r="R63" s="198"/>
      <c r="S63" s="198"/>
      <c r="T63" s="198"/>
      <c r="U63" s="198"/>
      <c r="V63" s="199"/>
      <c r="W63" s="197" t="s">
        <v>202</v>
      </c>
      <c r="X63" s="198"/>
      <c r="Y63" s="198"/>
      <c r="Z63" s="198"/>
      <c r="AA63" s="198"/>
      <c r="AB63" s="198"/>
      <c r="AC63" s="198"/>
      <c r="AD63" s="198"/>
      <c r="AE63" s="198"/>
      <c r="AF63" s="199"/>
      <c r="AG63" s="197" t="s">
        <v>203</v>
      </c>
      <c r="AH63" s="198"/>
      <c r="AI63" s="198"/>
      <c r="AJ63" s="198"/>
      <c r="AK63" s="198"/>
      <c r="AL63" s="198"/>
      <c r="AM63" s="198"/>
      <c r="AN63" s="198"/>
      <c r="AO63" s="198"/>
      <c r="AP63" s="199"/>
      <c r="AQ63" s="197" t="s">
        <v>204</v>
      </c>
      <c r="AR63" s="198"/>
      <c r="AS63" s="198"/>
      <c r="AT63" s="198"/>
      <c r="AU63" s="198"/>
      <c r="AV63" s="198"/>
      <c r="AW63" s="198"/>
      <c r="AX63" s="198"/>
      <c r="AY63" s="198"/>
      <c r="AZ63" s="198"/>
      <c r="BA63" s="131"/>
      <c r="BB63" s="131"/>
      <c r="BC63" s="131"/>
      <c r="BD63" s="131"/>
      <c r="BE63" s="131"/>
      <c r="BF63" s="131"/>
      <c r="BG63" s="131"/>
      <c r="BH63" s="131"/>
      <c r="BI63" s="131"/>
    </row>
    <row r="64" spans="1:89" ht="13.5" customHeight="1" x14ac:dyDescent="0.2">
      <c r="A64" s="181" t="s">
        <v>224</v>
      </c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2"/>
      <c r="M64" s="194">
        <f>SUM(W64,AG64,AQ64,M72,U72,AC72,AK72,AS72)</f>
        <v>38909</v>
      </c>
      <c r="N64" s="195"/>
      <c r="O64" s="195"/>
      <c r="P64" s="195"/>
      <c r="Q64" s="195"/>
      <c r="R64" s="195"/>
      <c r="S64" s="195"/>
      <c r="T64" s="195"/>
      <c r="U64" s="195"/>
      <c r="V64" s="196"/>
      <c r="W64" s="194">
        <v>2707</v>
      </c>
      <c r="X64" s="195"/>
      <c r="Y64" s="195"/>
      <c r="Z64" s="195"/>
      <c r="AA64" s="195"/>
      <c r="AB64" s="195"/>
      <c r="AC64" s="195"/>
      <c r="AD64" s="195"/>
      <c r="AE64" s="195"/>
      <c r="AF64" s="196"/>
      <c r="AG64" s="194">
        <v>1056</v>
      </c>
      <c r="AH64" s="195"/>
      <c r="AI64" s="195"/>
      <c r="AJ64" s="195"/>
      <c r="AK64" s="195"/>
      <c r="AL64" s="195"/>
      <c r="AM64" s="195"/>
      <c r="AN64" s="195"/>
      <c r="AO64" s="195"/>
      <c r="AP64" s="196"/>
      <c r="AQ64" s="195">
        <v>3038</v>
      </c>
      <c r="AR64" s="195"/>
      <c r="AS64" s="195"/>
      <c r="AT64" s="195"/>
      <c r="AU64" s="195"/>
      <c r="AV64" s="195"/>
      <c r="AW64" s="195"/>
      <c r="AX64" s="195"/>
      <c r="AY64" s="195"/>
      <c r="AZ64" s="195"/>
      <c r="BB64" s="73"/>
    </row>
    <row r="65" spans="1:61" ht="13.5" customHeight="1" x14ac:dyDescent="0.2">
      <c r="A65" s="181" t="s">
        <v>205</v>
      </c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2"/>
      <c r="M65" s="194">
        <f>SUM(W65,AG65,AQ65,M73,U73,AC73,AK73,AS73)</f>
        <v>38908</v>
      </c>
      <c r="N65" s="195"/>
      <c r="O65" s="195"/>
      <c r="P65" s="195"/>
      <c r="Q65" s="195"/>
      <c r="R65" s="195"/>
      <c r="S65" s="195"/>
      <c r="T65" s="195"/>
      <c r="U65" s="195"/>
      <c r="V65" s="196"/>
      <c r="W65" s="194">
        <v>2743</v>
      </c>
      <c r="X65" s="195"/>
      <c r="Y65" s="195"/>
      <c r="Z65" s="195"/>
      <c r="AA65" s="195"/>
      <c r="AB65" s="195"/>
      <c r="AC65" s="195"/>
      <c r="AD65" s="195"/>
      <c r="AE65" s="195"/>
      <c r="AF65" s="196"/>
      <c r="AG65" s="194">
        <v>1052</v>
      </c>
      <c r="AH65" s="195"/>
      <c r="AI65" s="195"/>
      <c r="AJ65" s="195"/>
      <c r="AK65" s="195"/>
      <c r="AL65" s="195"/>
      <c r="AM65" s="195"/>
      <c r="AN65" s="195"/>
      <c r="AO65" s="195"/>
      <c r="AP65" s="196"/>
      <c r="AQ65" s="194">
        <v>3023</v>
      </c>
      <c r="AR65" s="195"/>
      <c r="AS65" s="195"/>
      <c r="AT65" s="195"/>
      <c r="AU65" s="195"/>
      <c r="AV65" s="195"/>
      <c r="AW65" s="195"/>
      <c r="AX65" s="195"/>
      <c r="AY65" s="195"/>
      <c r="AZ65" s="195"/>
      <c r="BA65" s="73"/>
      <c r="BB65" s="73"/>
    </row>
    <row r="66" spans="1:61" ht="13.5" customHeight="1" x14ac:dyDescent="0.2">
      <c r="A66" s="181" t="s">
        <v>206</v>
      </c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2"/>
      <c r="M66" s="194">
        <f>SUM(W66,AG66,AQ66,M74,U74,AC74,AK74,AS74)</f>
        <v>38908</v>
      </c>
      <c r="N66" s="195"/>
      <c r="O66" s="195"/>
      <c r="P66" s="195"/>
      <c r="Q66" s="195"/>
      <c r="R66" s="195"/>
      <c r="S66" s="195"/>
      <c r="T66" s="195"/>
      <c r="U66" s="195"/>
      <c r="V66" s="196"/>
      <c r="W66" s="194">
        <v>2638</v>
      </c>
      <c r="X66" s="195"/>
      <c r="Y66" s="195"/>
      <c r="Z66" s="195"/>
      <c r="AA66" s="195"/>
      <c r="AB66" s="195"/>
      <c r="AC66" s="195"/>
      <c r="AD66" s="195"/>
      <c r="AE66" s="195"/>
      <c r="AF66" s="196"/>
      <c r="AG66" s="194">
        <v>1049</v>
      </c>
      <c r="AH66" s="195"/>
      <c r="AI66" s="195"/>
      <c r="AJ66" s="195"/>
      <c r="AK66" s="195"/>
      <c r="AL66" s="195"/>
      <c r="AM66" s="195"/>
      <c r="AN66" s="195"/>
      <c r="AO66" s="195"/>
      <c r="AP66" s="196"/>
      <c r="AQ66" s="194">
        <v>2999</v>
      </c>
      <c r="AR66" s="195"/>
      <c r="AS66" s="195"/>
      <c r="AT66" s="195"/>
      <c r="AU66" s="195"/>
      <c r="AV66" s="195"/>
      <c r="AW66" s="195"/>
      <c r="AX66" s="195"/>
      <c r="AY66" s="195"/>
      <c r="AZ66" s="195"/>
      <c r="BA66" s="73"/>
      <c r="BB66" s="73"/>
    </row>
    <row r="67" spans="1:61" ht="13.5" customHeight="1" x14ac:dyDescent="0.2">
      <c r="A67" s="181" t="s">
        <v>212</v>
      </c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2"/>
      <c r="M67" s="194">
        <f>SUM(W67:AZ67,M75:AZ75)</f>
        <v>38908</v>
      </c>
      <c r="N67" s="195"/>
      <c r="O67" s="195"/>
      <c r="P67" s="195"/>
      <c r="Q67" s="195"/>
      <c r="R67" s="195"/>
      <c r="S67" s="195"/>
      <c r="T67" s="195"/>
      <c r="U67" s="195"/>
      <c r="V67" s="196"/>
      <c r="W67" s="194">
        <v>2655</v>
      </c>
      <c r="X67" s="195"/>
      <c r="Y67" s="195"/>
      <c r="Z67" s="195"/>
      <c r="AA67" s="195"/>
      <c r="AB67" s="195"/>
      <c r="AC67" s="195"/>
      <c r="AD67" s="195"/>
      <c r="AE67" s="195"/>
      <c r="AF67" s="196"/>
      <c r="AG67" s="194">
        <v>1044</v>
      </c>
      <c r="AH67" s="195"/>
      <c r="AI67" s="195"/>
      <c r="AJ67" s="195"/>
      <c r="AK67" s="195"/>
      <c r="AL67" s="195"/>
      <c r="AM67" s="195"/>
      <c r="AN67" s="195"/>
      <c r="AO67" s="195"/>
      <c r="AP67" s="196"/>
      <c r="AQ67" s="194">
        <v>2970</v>
      </c>
      <c r="AR67" s="195"/>
      <c r="AS67" s="195"/>
      <c r="AT67" s="195"/>
      <c r="AU67" s="195"/>
      <c r="AV67" s="195"/>
      <c r="AW67" s="195"/>
      <c r="AX67" s="195"/>
      <c r="AY67" s="195"/>
      <c r="AZ67" s="195"/>
      <c r="BA67" s="73"/>
      <c r="BB67" s="73"/>
    </row>
    <row r="68" spans="1:61" ht="13.5" customHeight="1" x14ac:dyDescent="0.2">
      <c r="A68" s="254" t="s">
        <v>219</v>
      </c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5"/>
      <c r="M68" s="256">
        <f>SUM(W68:AZ68,M76:AZ76)</f>
        <v>38908</v>
      </c>
      <c r="N68" s="257"/>
      <c r="O68" s="257"/>
      <c r="P68" s="257"/>
      <c r="Q68" s="257"/>
      <c r="R68" s="257"/>
      <c r="S68" s="257"/>
      <c r="T68" s="257"/>
      <c r="U68" s="257"/>
      <c r="V68" s="258"/>
      <c r="W68" s="256">
        <v>2663</v>
      </c>
      <c r="X68" s="257"/>
      <c r="Y68" s="257"/>
      <c r="Z68" s="257"/>
      <c r="AA68" s="257"/>
      <c r="AB68" s="257"/>
      <c r="AC68" s="257"/>
      <c r="AD68" s="257"/>
      <c r="AE68" s="257"/>
      <c r="AF68" s="258"/>
      <c r="AG68" s="256">
        <v>1034</v>
      </c>
      <c r="AH68" s="257"/>
      <c r="AI68" s="257"/>
      <c r="AJ68" s="257"/>
      <c r="AK68" s="257"/>
      <c r="AL68" s="257"/>
      <c r="AM68" s="257"/>
      <c r="AN68" s="257"/>
      <c r="AO68" s="257"/>
      <c r="AP68" s="258"/>
      <c r="AQ68" s="256">
        <v>2960</v>
      </c>
      <c r="AR68" s="257"/>
      <c r="AS68" s="257"/>
      <c r="AT68" s="257"/>
      <c r="AU68" s="257"/>
      <c r="AV68" s="257"/>
      <c r="AW68" s="257"/>
      <c r="AX68" s="257"/>
      <c r="AY68" s="257"/>
      <c r="AZ68" s="257"/>
      <c r="BB68" s="73"/>
    </row>
    <row r="69" spans="1:61" x14ac:dyDescent="0.2">
      <c r="A69" s="113"/>
      <c r="B69" s="113"/>
      <c r="C69" s="113"/>
      <c r="D69" s="112"/>
      <c r="E69" s="112"/>
      <c r="F69" s="112"/>
      <c r="G69" s="112"/>
      <c r="H69" s="112"/>
      <c r="I69" s="112"/>
      <c r="J69" s="114"/>
      <c r="K69" s="114"/>
      <c r="L69" s="114"/>
      <c r="M69" s="115"/>
      <c r="N69" s="115"/>
      <c r="O69" s="115"/>
      <c r="P69" s="115"/>
      <c r="Q69" s="115"/>
      <c r="R69" s="111"/>
      <c r="S69" s="111"/>
      <c r="T69" s="111"/>
      <c r="U69" s="111"/>
      <c r="V69" s="111"/>
      <c r="W69" s="111"/>
      <c r="X69" s="115"/>
      <c r="Y69" s="83"/>
      <c r="Z69" s="83"/>
      <c r="AA69" s="83"/>
      <c r="AB69" s="83"/>
      <c r="AC69" s="111"/>
      <c r="AD69" s="111"/>
      <c r="AE69" s="111"/>
      <c r="AF69" s="111"/>
      <c r="AG69" s="115"/>
      <c r="AH69" s="115"/>
      <c r="AI69" s="115"/>
      <c r="AJ69" s="115"/>
      <c r="AK69" s="115"/>
      <c r="AL69" s="111"/>
      <c r="AM69" s="111"/>
      <c r="AN69" s="111"/>
      <c r="AO69" s="111"/>
      <c r="AP69" s="111"/>
      <c r="AQ69" s="115"/>
      <c r="AR69" s="83"/>
      <c r="AS69" s="83"/>
      <c r="AT69" s="83"/>
      <c r="AU69" s="83"/>
      <c r="AV69" s="111"/>
      <c r="AW69" s="111"/>
      <c r="AX69" s="111"/>
      <c r="AY69" s="111"/>
      <c r="AZ69" s="111"/>
    </row>
    <row r="70" spans="1:61" x14ac:dyDescent="0.2">
      <c r="A70" s="111"/>
      <c r="B70" s="112"/>
      <c r="C70" s="112"/>
      <c r="D70" s="112"/>
      <c r="E70" s="112"/>
      <c r="F70" s="112"/>
      <c r="G70" s="112"/>
      <c r="H70" s="112"/>
      <c r="I70" s="112"/>
      <c r="J70" s="111"/>
      <c r="K70" s="116"/>
      <c r="L70" s="116"/>
      <c r="R70" s="111"/>
      <c r="S70" s="111"/>
      <c r="T70" s="111"/>
      <c r="U70" s="111"/>
      <c r="V70" s="111"/>
      <c r="W70" s="111"/>
      <c r="AC70" s="111"/>
      <c r="AD70" s="111"/>
      <c r="AE70" s="111"/>
      <c r="AF70" s="111"/>
      <c r="AL70" s="111"/>
      <c r="AM70" s="111"/>
      <c r="AN70" s="111"/>
      <c r="AO70" s="111"/>
      <c r="AP70" s="111"/>
      <c r="AV70" s="111"/>
      <c r="AW70" s="111"/>
      <c r="AX70" s="111"/>
      <c r="AY70" s="111"/>
      <c r="AZ70" s="111"/>
    </row>
    <row r="71" spans="1:61" ht="18.75" customHeight="1" x14ac:dyDescent="0.2">
      <c r="A71" s="198" t="s">
        <v>200</v>
      </c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9"/>
      <c r="M71" s="197" t="s">
        <v>207</v>
      </c>
      <c r="N71" s="198"/>
      <c r="O71" s="198"/>
      <c r="P71" s="198"/>
      <c r="Q71" s="198"/>
      <c r="R71" s="198"/>
      <c r="S71" s="198"/>
      <c r="T71" s="198"/>
      <c r="U71" s="197" t="s">
        <v>208</v>
      </c>
      <c r="V71" s="198"/>
      <c r="W71" s="198"/>
      <c r="X71" s="198"/>
      <c r="Y71" s="198"/>
      <c r="Z71" s="198"/>
      <c r="AA71" s="198"/>
      <c r="AB71" s="199"/>
      <c r="AC71" s="198" t="s">
        <v>209</v>
      </c>
      <c r="AD71" s="198"/>
      <c r="AE71" s="198"/>
      <c r="AF71" s="198"/>
      <c r="AG71" s="198"/>
      <c r="AH71" s="198"/>
      <c r="AI71" s="198"/>
      <c r="AJ71" s="199"/>
      <c r="AK71" s="198" t="s">
        <v>210</v>
      </c>
      <c r="AL71" s="198"/>
      <c r="AM71" s="198"/>
      <c r="AN71" s="198"/>
      <c r="AO71" s="198"/>
      <c r="AP71" s="198"/>
      <c r="AQ71" s="198"/>
      <c r="AR71" s="199"/>
      <c r="AS71" s="197" t="s">
        <v>211</v>
      </c>
      <c r="AT71" s="198"/>
      <c r="AU71" s="198"/>
      <c r="AV71" s="198"/>
      <c r="AW71" s="198"/>
      <c r="AX71" s="198"/>
      <c r="AY71" s="198"/>
      <c r="AZ71" s="198"/>
      <c r="BF71" s="73"/>
    </row>
    <row r="72" spans="1:61" ht="13.5" customHeight="1" x14ac:dyDescent="0.2">
      <c r="A72" s="181" t="s">
        <v>224</v>
      </c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2"/>
      <c r="M72" s="183">
        <v>13916</v>
      </c>
      <c r="N72" s="184"/>
      <c r="O72" s="184"/>
      <c r="P72" s="184"/>
      <c r="Q72" s="184"/>
      <c r="R72" s="184"/>
      <c r="S72" s="184"/>
      <c r="T72" s="185"/>
      <c r="U72" s="183">
        <v>1721</v>
      </c>
      <c r="V72" s="184"/>
      <c r="W72" s="184"/>
      <c r="X72" s="184"/>
      <c r="Y72" s="184"/>
      <c r="Z72" s="184"/>
      <c r="AA72" s="184"/>
      <c r="AB72" s="185"/>
      <c r="AC72" s="183">
        <v>34</v>
      </c>
      <c r="AD72" s="184"/>
      <c r="AE72" s="184"/>
      <c r="AF72" s="184"/>
      <c r="AG72" s="184"/>
      <c r="AH72" s="184"/>
      <c r="AI72" s="184"/>
      <c r="AJ72" s="185"/>
      <c r="AK72" s="183">
        <v>1561</v>
      </c>
      <c r="AL72" s="184"/>
      <c r="AM72" s="184"/>
      <c r="AN72" s="184"/>
      <c r="AO72" s="184"/>
      <c r="AP72" s="184"/>
      <c r="AQ72" s="184"/>
      <c r="AR72" s="185"/>
      <c r="AS72" s="183">
        <v>14876</v>
      </c>
      <c r="AT72" s="184"/>
      <c r="AU72" s="184"/>
      <c r="AV72" s="184"/>
      <c r="AW72" s="184"/>
      <c r="AX72" s="184"/>
      <c r="AY72" s="184"/>
      <c r="AZ72" s="184"/>
      <c r="BE72" s="73"/>
      <c r="BF72" s="73"/>
      <c r="BG72" s="73"/>
      <c r="BH72" s="73"/>
      <c r="BI72" s="73"/>
    </row>
    <row r="73" spans="1:61" ht="13.5" customHeight="1" x14ac:dyDescent="0.2">
      <c r="A73" s="181" t="s">
        <v>205</v>
      </c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2"/>
      <c r="M73" s="183">
        <v>13908</v>
      </c>
      <c r="N73" s="184"/>
      <c r="O73" s="184"/>
      <c r="P73" s="184"/>
      <c r="Q73" s="184"/>
      <c r="R73" s="184"/>
      <c r="S73" s="184"/>
      <c r="T73" s="185"/>
      <c r="U73" s="183">
        <v>1702</v>
      </c>
      <c r="V73" s="184"/>
      <c r="W73" s="184"/>
      <c r="X73" s="184"/>
      <c r="Y73" s="184"/>
      <c r="Z73" s="184"/>
      <c r="AA73" s="184"/>
      <c r="AB73" s="185"/>
      <c r="AC73" s="183">
        <v>34</v>
      </c>
      <c r="AD73" s="184"/>
      <c r="AE73" s="184"/>
      <c r="AF73" s="184"/>
      <c r="AG73" s="184"/>
      <c r="AH73" s="184"/>
      <c r="AI73" s="184"/>
      <c r="AJ73" s="185"/>
      <c r="AK73" s="183">
        <v>1571</v>
      </c>
      <c r="AL73" s="184"/>
      <c r="AM73" s="184"/>
      <c r="AN73" s="184"/>
      <c r="AO73" s="184"/>
      <c r="AP73" s="184"/>
      <c r="AQ73" s="184"/>
      <c r="AR73" s="185"/>
      <c r="AS73" s="183">
        <v>14875</v>
      </c>
      <c r="AT73" s="184"/>
      <c r="AU73" s="184"/>
      <c r="AV73" s="184"/>
      <c r="AW73" s="184"/>
      <c r="AX73" s="184"/>
      <c r="AY73" s="184"/>
      <c r="AZ73" s="184"/>
      <c r="BA73" s="73"/>
      <c r="BE73" s="73"/>
      <c r="BF73" s="73"/>
      <c r="BG73" s="73"/>
      <c r="BH73" s="73"/>
      <c r="BI73" s="73"/>
    </row>
    <row r="74" spans="1:61" ht="13.5" customHeight="1" x14ac:dyDescent="0.2">
      <c r="A74" s="181" t="s">
        <v>206</v>
      </c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2"/>
      <c r="M74" s="183">
        <v>13904</v>
      </c>
      <c r="N74" s="184"/>
      <c r="O74" s="184"/>
      <c r="P74" s="184"/>
      <c r="Q74" s="184"/>
      <c r="R74" s="184"/>
      <c r="S74" s="184"/>
      <c r="T74" s="185"/>
      <c r="U74" s="183">
        <v>1702</v>
      </c>
      <c r="V74" s="184"/>
      <c r="W74" s="184"/>
      <c r="X74" s="184"/>
      <c r="Y74" s="184"/>
      <c r="Z74" s="184"/>
      <c r="AA74" s="184"/>
      <c r="AB74" s="185"/>
      <c r="AC74" s="183">
        <v>34</v>
      </c>
      <c r="AD74" s="184"/>
      <c r="AE74" s="184"/>
      <c r="AF74" s="184"/>
      <c r="AG74" s="184"/>
      <c r="AH74" s="184"/>
      <c r="AI74" s="184"/>
      <c r="AJ74" s="185"/>
      <c r="AK74" s="183">
        <v>1585</v>
      </c>
      <c r="AL74" s="184"/>
      <c r="AM74" s="184"/>
      <c r="AN74" s="184"/>
      <c r="AO74" s="184"/>
      <c r="AP74" s="184"/>
      <c r="AQ74" s="184"/>
      <c r="AR74" s="185"/>
      <c r="AS74" s="183">
        <v>14997</v>
      </c>
      <c r="AT74" s="184"/>
      <c r="AU74" s="184"/>
      <c r="AV74" s="184"/>
      <c r="AW74" s="184"/>
      <c r="AX74" s="184"/>
      <c r="AY74" s="184"/>
      <c r="AZ74" s="184"/>
      <c r="BA74" s="73"/>
      <c r="BE74" s="73"/>
      <c r="BF74" s="73"/>
      <c r="BG74" s="73"/>
      <c r="BH74" s="73"/>
      <c r="BI74" s="73"/>
    </row>
    <row r="75" spans="1:61" ht="13.5" customHeight="1" x14ac:dyDescent="0.2">
      <c r="A75" s="181" t="s">
        <v>212</v>
      </c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2"/>
      <c r="M75" s="183">
        <v>13898</v>
      </c>
      <c r="N75" s="184"/>
      <c r="O75" s="184"/>
      <c r="P75" s="184"/>
      <c r="Q75" s="184"/>
      <c r="R75" s="184"/>
      <c r="S75" s="184"/>
      <c r="T75" s="185"/>
      <c r="U75" s="183">
        <v>1701</v>
      </c>
      <c r="V75" s="184"/>
      <c r="W75" s="184"/>
      <c r="X75" s="184"/>
      <c r="Y75" s="184"/>
      <c r="Z75" s="184"/>
      <c r="AA75" s="184"/>
      <c r="AB75" s="185"/>
      <c r="AC75" s="183">
        <v>34</v>
      </c>
      <c r="AD75" s="184"/>
      <c r="AE75" s="184"/>
      <c r="AF75" s="184"/>
      <c r="AG75" s="184"/>
      <c r="AH75" s="184"/>
      <c r="AI75" s="184"/>
      <c r="AJ75" s="185"/>
      <c r="AK75" s="183">
        <v>1603</v>
      </c>
      <c r="AL75" s="184"/>
      <c r="AM75" s="184"/>
      <c r="AN75" s="184"/>
      <c r="AO75" s="184"/>
      <c r="AP75" s="184"/>
      <c r="AQ75" s="184"/>
      <c r="AR75" s="185"/>
      <c r="AS75" s="183">
        <v>15003</v>
      </c>
      <c r="AT75" s="184"/>
      <c r="AU75" s="184"/>
      <c r="AV75" s="184"/>
      <c r="AW75" s="184"/>
      <c r="AX75" s="184"/>
      <c r="AY75" s="184"/>
      <c r="AZ75" s="184"/>
      <c r="BA75" s="73"/>
      <c r="BB75" s="73"/>
      <c r="BE75" s="73"/>
      <c r="BF75" s="73"/>
      <c r="BG75" s="73"/>
      <c r="BH75" s="73"/>
      <c r="BI75" s="73"/>
    </row>
    <row r="76" spans="1:61" ht="13.5" customHeight="1" x14ac:dyDescent="0.2">
      <c r="A76" s="254" t="s">
        <v>219</v>
      </c>
      <c r="B76" s="254"/>
      <c r="C76" s="254"/>
      <c r="D76" s="254"/>
      <c r="E76" s="254"/>
      <c r="F76" s="254"/>
      <c r="G76" s="254"/>
      <c r="H76" s="254"/>
      <c r="I76" s="254"/>
      <c r="J76" s="254"/>
      <c r="K76" s="254"/>
      <c r="L76" s="255"/>
      <c r="M76" s="259">
        <v>13891</v>
      </c>
      <c r="N76" s="260"/>
      <c r="O76" s="260"/>
      <c r="P76" s="260"/>
      <c r="Q76" s="260"/>
      <c r="R76" s="260"/>
      <c r="S76" s="260"/>
      <c r="T76" s="261"/>
      <c r="U76" s="259">
        <v>1699</v>
      </c>
      <c r="V76" s="260"/>
      <c r="W76" s="260"/>
      <c r="X76" s="260"/>
      <c r="Y76" s="260"/>
      <c r="Z76" s="260"/>
      <c r="AA76" s="260"/>
      <c r="AB76" s="261"/>
      <c r="AC76" s="259">
        <v>34</v>
      </c>
      <c r="AD76" s="260"/>
      <c r="AE76" s="260"/>
      <c r="AF76" s="260"/>
      <c r="AG76" s="260"/>
      <c r="AH76" s="260"/>
      <c r="AI76" s="260"/>
      <c r="AJ76" s="261"/>
      <c r="AK76" s="259">
        <v>1625</v>
      </c>
      <c r="AL76" s="260"/>
      <c r="AM76" s="260"/>
      <c r="AN76" s="260"/>
      <c r="AO76" s="260"/>
      <c r="AP76" s="260"/>
      <c r="AQ76" s="260"/>
      <c r="AR76" s="261"/>
      <c r="AS76" s="259">
        <v>15002</v>
      </c>
      <c r="AT76" s="260"/>
      <c r="AU76" s="260"/>
      <c r="AV76" s="260"/>
      <c r="AW76" s="260"/>
      <c r="AX76" s="260"/>
      <c r="AY76" s="260"/>
      <c r="AZ76" s="260"/>
      <c r="BE76" s="73"/>
      <c r="BF76" s="73"/>
      <c r="BG76" s="73"/>
      <c r="BH76" s="73"/>
      <c r="BI76" s="73"/>
    </row>
    <row r="77" spans="1:61" x14ac:dyDescent="0.2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5"/>
      <c r="N77" s="115"/>
      <c r="S77" s="111"/>
      <c r="T77" s="111"/>
      <c r="U77" s="111"/>
      <c r="V77" s="111"/>
      <c r="W77" s="115"/>
      <c r="X77" s="115"/>
      <c r="Y77" s="115"/>
      <c r="Z77" s="111"/>
      <c r="AA77" s="111"/>
      <c r="AB77" s="111"/>
      <c r="AC77" s="111"/>
      <c r="AD77" s="111"/>
      <c r="AE77" s="115"/>
      <c r="AF77" s="115"/>
      <c r="AG77" s="111"/>
      <c r="AH77" s="111"/>
      <c r="AI77" s="111"/>
      <c r="AJ77" s="111"/>
      <c r="AK77" s="111"/>
      <c r="AL77" s="111"/>
      <c r="AM77" s="115"/>
      <c r="AN77" s="115"/>
      <c r="AO77" s="115"/>
      <c r="AP77" s="111"/>
      <c r="AQ77" s="111"/>
      <c r="AS77" s="112"/>
      <c r="AT77" s="112"/>
      <c r="AU77" s="112"/>
      <c r="AV77" s="112"/>
      <c r="AW77" s="112"/>
      <c r="AX77" s="112"/>
      <c r="AY77" s="112"/>
      <c r="AZ77" s="113" t="s">
        <v>197</v>
      </c>
      <c r="BE77" s="73"/>
      <c r="BF77" s="73"/>
      <c r="BG77" s="73"/>
      <c r="BH77" s="73"/>
      <c r="BI77" s="73"/>
    </row>
    <row r="78" spans="1:6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73"/>
      <c r="N78" s="73"/>
      <c r="O78" s="73"/>
      <c r="P78" s="73"/>
      <c r="Q78" s="73"/>
      <c r="R78" s="73"/>
      <c r="S78" s="18"/>
      <c r="T78" s="18"/>
      <c r="U78" s="18"/>
      <c r="V78" s="18"/>
      <c r="W78" s="73"/>
      <c r="X78" s="73"/>
      <c r="Y78" s="73"/>
      <c r="Z78" s="18"/>
      <c r="AA78" s="18"/>
      <c r="AB78" s="18"/>
      <c r="AC78" s="18"/>
      <c r="AD78" s="18"/>
      <c r="AE78" s="73"/>
      <c r="AF78" s="73"/>
      <c r="AG78" s="18"/>
      <c r="AH78" s="18"/>
      <c r="AI78" s="18"/>
      <c r="AJ78" s="18"/>
      <c r="AK78" s="18"/>
      <c r="AL78" s="18"/>
      <c r="AM78" s="73"/>
      <c r="AN78" s="73"/>
      <c r="AO78" s="73"/>
      <c r="AP78" s="18"/>
      <c r="AQ78" s="18"/>
      <c r="AR78" s="18"/>
      <c r="AS78" s="18"/>
      <c r="AT78" s="18"/>
      <c r="AU78" s="73"/>
      <c r="AV78" s="73"/>
      <c r="AW78" s="73"/>
      <c r="AX78" s="73"/>
      <c r="AY78" s="18"/>
      <c r="AZ78" s="18"/>
      <c r="BE78" s="73"/>
      <c r="BF78" s="73"/>
      <c r="BG78" s="73"/>
      <c r="BH78" s="73"/>
      <c r="BI78" s="73"/>
    </row>
    <row r="79" spans="1:6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73"/>
      <c r="P79" s="73"/>
      <c r="Q79" s="73"/>
      <c r="R79" s="73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E79" s="73"/>
      <c r="BF79" s="73"/>
      <c r="BG79" s="73"/>
      <c r="BH79" s="73"/>
      <c r="BI79" s="73"/>
    </row>
    <row r="80" spans="1:6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73"/>
      <c r="P80" s="73"/>
      <c r="Q80" s="73"/>
      <c r="R80" s="73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E80" s="73"/>
      <c r="BF80" s="73"/>
      <c r="BG80" s="73"/>
      <c r="BH80" s="73"/>
      <c r="BI80" s="73"/>
    </row>
    <row r="81" spans="1:6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73"/>
      <c r="P81" s="73"/>
      <c r="Q81" s="73"/>
      <c r="R81" s="73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E81" s="73"/>
      <c r="BF81" s="73"/>
      <c r="BG81" s="73"/>
      <c r="BH81" s="73"/>
      <c r="BI81" s="73"/>
    </row>
    <row r="82" spans="1:61" ht="21" customHeight="1" x14ac:dyDescent="0.2">
      <c r="A82" s="148" t="s">
        <v>11</v>
      </c>
      <c r="B82" s="148"/>
      <c r="C82" s="148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E82" s="73"/>
      <c r="BF82" s="73"/>
      <c r="BG82" s="73"/>
      <c r="BH82" s="73"/>
      <c r="BI82" s="73"/>
    </row>
    <row r="83" spans="1:61" ht="14" x14ac:dyDescent="0.2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E83" s="73"/>
      <c r="BF83" s="73"/>
      <c r="BG83" s="73"/>
      <c r="BH83" s="73"/>
      <c r="BI83" s="73"/>
    </row>
    <row r="84" spans="1:6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73"/>
      <c r="AS84" s="58"/>
      <c r="AT84" s="58"/>
      <c r="AU84" s="58"/>
      <c r="AV84" s="58"/>
      <c r="AW84" s="58"/>
      <c r="AX84" s="58"/>
      <c r="AY84" s="58"/>
      <c r="AZ84" s="68" t="s">
        <v>2</v>
      </c>
      <c r="BE84" s="73"/>
      <c r="BF84" s="73"/>
      <c r="BG84" s="73"/>
      <c r="BH84" s="73"/>
      <c r="BI84" s="73"/>
    </row>
    <row r="85" spans="1:61" ht="16.5" customHeight="1" x14ac:dyDescent="0.2">
      <c r="A85" s="146" t="s">
        <v>4</v>
      </c>
      <c r="B85" s="146"/>
      <c r="C85" s="146"/>
      <c r="D85" s="146"/>
      <c r="E85" s="146"/>
      <c r="F85" s="146"/>
      <c r="G85" s="146"/>
      <c r="H85" s="146"/>
      <c r="I85" s="146"/>
      <c r="J85" s="165"/>
      <c r="K85" s="204" t="s">
        <v>9</v>
      </c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205"/>
      <c r="AF85" s="190" t="s">
        <v>8</v>
      </c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E85" s="73"/>
      <c r="BF85" s="73"/>
      <c r="BG85" s="73"/>
      <c r="BH85" s="73"/>
      <c r="BI85" s="73"/>
    </row>
    <row r="86" spans="1:61" ht="16.5" customHeight="1" x14ac:dyDescent="0.2">
      <c r="A86" s="147"/>
      <c r="B86" s="147"/>
      <c r="C86" s="147"/>
      <c r="D86" s="147"/>
      <c r="E86" s="147"/>
      <c r="F86" s="147"/>
      <c r="G86" s="147"/>
      <c r="H86" s="147"/>
      <c r="I86" s="147"/>
      <c r="J86" s="168"/>
      <c r="K86" s="191" t="s">
        <v>5</v>
      </c>
      <c r="L86" s="192"/>
      <c r="M86" s="192"/>
      <c r="N86" s="192"/>
      <c r="O86" s="192"/>
      <c r="P86" s="192"/>
      <c r="Q86" s="192"/>
      <c r="R86" s="192"/>
      <c r="S86" s="192"/>
      <c r="T86" s="193"/>
      <c r="U86" s="147" t="s">
        <v>6</v>
      </c>
      <c r="V86" s="147"/>
      <c r="W86" s="147"/>
      <c r="X86" s="147"/>
      <c r="Y86" s="147"/>
      <c r="Z86" s="147"/>
      <c r="AA86" s="147"/>
      <c r="AB86" s="147"/>
      <c r="AC86" s="147"/>
      <c r="AD86" s="147"/>
      <c r="AE86" s="168"/>
      <c r="AF86" s="191" t="s">
        <v>5</v>
      </c>
      <c r="AG86" s="192"/>
      <c r="AH86" s="192"/>
      <c r="AI86" s="192"/>
      <c r="AJ86" s="192"/>
      <c r="AK86" s="192"/>
      <c r="AL86" s="192"/>
      <c r="AM86" s="192"/>
      <c r="AN86" s="192"/>
      <c r="AO86" s="193"/>
      <c r="AP86" s="147" t="s">
        <v>6</v>
      </c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</row>
    <row r="87" spans="1:61" x14ac:dyDescent="0.2">
      <c r="A87" s="138" t="s">
        <v>221</v>
      </c>
      <c r="B87" s="138"/>
      <c r="C87" s="138"/>
      <c r="D87" s="138"/>
      <c r="E87" s="138"/>
      <c r="F87" s="138"/>
      <c r="G87" s="138"/>
      <c r="H87" s="138"/>
      <c r="I87" s="138"/>
      <c r="J87" s="139"/>
      <c r="K87" s="176">
        <v>329</v>
      </c>
      <c r="L87" s="166"/>
      <c r="M87" s="166"/>
      <c r="N87" s="166"/>
      <c r="O87" s="166"/>
      <c r="P87" s="166"/>
      <c r="Q87" s="166"/>
      <c r="R87" s="166"/>
      <c r="S87" s="166"/>
      <c r="T87" s="167"/>
      <c r="U87" s="186">
        <v>2136</v>
      </c>
      <c r="V87" s="149"/>
      <c r="W87" s="149"/>
      <c r="X87" s="149"/>
      <c r="Y87" s="149"/>
      <c r="Z87" s="149"/>
      <c r="AA87" s="149"/>
      <c r="AB87" s="149"/>
      <c r="AC87" s="149"/>
      <c r="AD87" s="149"/>
      <c r="AE87" s="187"/>
      <c r="AF87" s="188">
        <v>142</v>
      </c>
      <c r="AG87" s="175"/>
      <c r="AH87" s="175"/>
      <c r="AI87" s="175"/>
      <c r="AJ87" s="175"/>
      <c r="AK87" s="175"/>
      <c r="AL87" s="175"/>
      <c r="AM87" s="175"/>
      <c r="AN87" s="175"/>
      <c r="AO87" s="189"/>
      <c r="AP87" s="188">
        <v>448</v>
      </c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B87" s="73"/>
    </row>
    <row r="88" spans="1:61" x14ac:dyDescent="0.2">
      <c r="A88" s="138" t="s">
        <v>89</v>
      </c>
      <c r="B88" s="138"/>
      <c r="C88" s="138"/>
      <c r="D88" s="138"/>
      <c r="E88" s="138"/>
      <c r="F88" s="138"/>
      <c r="G88" s="138"/>
      <c r="H88" s="138"/>
      <c r="I88" s="138"/>
      <c r="J88" s="139"/>
      <c r="K88" s="176">
        <v>304</v>
      </c>
      <c r="L88" s="166"/>
      <c r="M88" s="166"/>
      <c r="N88" s="166"/>
      <c r="O88" s="166"/>
      <c r="P88" s="166"/>
      <c r="Q88" s="166"/>
      <c r="R88" s="166"/>
      <c r="S88" s="166"/>
      <c r="T88" s="167"/>
      <c r="U88" s="186">
        <v>2045</v>
      </c>
      <c r="V88" s="149"/>
      <c r="W88" s="149"/>
      <c r="X88" s="149"/>
      <c r="Y88" s="149"/>
      <c r="Z88" s="149"/>
      <c r="AA88" s="149"/>
      <c r="AB88" s="149"/>
      <c r="AC88" s="149"/>
      <c r="AD88" s="149"/>
      <c r="AE88" s="187"/>
      <c r="AF88" s="188">
        <v>122</v>
      </c>
      <c r="AG88" s="175"/>
      <c r="AH88" s="175"/>
      <c r="AI88" s="175"/>
      <c r="AJ88" s="175"/>
      <c r="AK88" s="175"/>
      <c r="AL88" s="175"/>
      <c r="AM88" s="175"/>
      <c r="AN88" s="175"/>
      <c r="AO88" s="189"/>
      <c r="AP88" s="175">
        <v>344</v>
      </c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73"/>
      <c r="BB88" s="73"/>
    </row>
    <row r="89" spans="1:61" x14ac:dyDescent="0.2">
      <c r="A89" s="138" t="s">
        <v>100</v>
      </c>
      <c r="B89" s="138"/>
      <c r="C89" s="138"/>
      <c r="D89" s="138"/>
      <c r="E89" s="138"/>
      <c r="F89" s="138"/>
      <c r="G89" s="138"/>
      <c r="H89" s="138"/>
      <c r="I89" s="138"/>
      <c r="J89" s="139"/>
      <c r="K89" s="176">
        <v>278</v>
      </c>
      <c r="L89" s="166"/>
      <c r="M89" s="166"/>
      <c r="N89" s="166"/>
      <c r="O89" s="166"/>
      <c r="P89" s="166"/>
      <c r="Q89" s="166"/>
      <c r="R89" s="166"/>
      <c r="S89" s="166"/>
      <c r="T89" s="167"/>
      <c r="U89" s="186">
        <v>1977</v>
      </c>
      <c r="V89" s="149"/>
      <c r="W89" s="149"/>
      <c r="X89" s="149"/>
      <c r="Y89" s="149"/>
      <c r="Z89" s="149"/>
      <c r="AA89" s="149"/>
      <c r="AB89" s="149"/>
      <c r="AC89" s="149"/>
      <c r="AD89" s="149"/>
      <c r="AE89" s="187"/>
      <c r="AF89" s="188">
        <v>104</v>
      </c>
      <c r="AG89" s="175"/>
      <c r="AH89" s="175"/>
      <c r="AI89" s="175"/>
      <c r="AJ89" s="175"/>
      <c r="AK89" s="175"/>
      <c r="AL89" s="175"/>
      <c r="AM89" s="175"/>
      <c r="AN89" s="175"/>
      <c r="AO89" s="189"/>
      <c r="AP89" s="175">
        <v>255</v>
      </c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73"/>
      <c r="BB89" s="73"/>
    </row>
    <row r="90" spans="1:61" x14ac:dyDescent="0.2">
      <c r="A90" s="138" t="s">
        <v>213</v>
      </c>
      <c r="B90" s="138"/>
      <c r="C90" s="138"/>
      <c r="D90" s="138"/>
      <c r="E90" s="138"/>
      <c r="F90" s="138"/>
      <c r="G90" s="138"/>
      <c r="H90" s="138"/>
      <c r="I90" s="138"/>
      <c r="J90" s="139"/>
      <c r="K90" s="176">
        <v>307</v>
      </c>
      <c r="L90" s="166"/>
      <c r="M90" s="166"/>
      <c r="N90" s="166"/>
      <c r="O90" s="166"/>
      <c r="P90" s="166"/>
      <c r="Q90" s="166"/>
      <c r="R90" s="166"/>
      <c r="S90" s="166"/>
      <c r="T90" s="167"/>
      <c r="U90" s="186">
        <v>3131</v>
      </c>
      <c r="V90" s="149"/>
      <c r="W90" s="149"/>
      <c r="X90" s="149"/>
      <c r="Y90" s="149"/>
      <c r="Z90" s="149"/>
      <c r="AA90" s="149"/>
      <c r="AB90" s="149"/>
      <c r="AC90" s="149"/>
      <c r="AD90" s="149"/>
      <c r="AE90" s="187"/>
      <c r="AF90" s="188">
        <v>118</v>
      </c>
      <c r="AG90" s="175"/>
      <c r="AH90" s="175"/>
      <c r="AI90" s="175"/>
      <c r="AJ90" s="175"/>
      <c r="AK90" s="175"/>
      <c r="AL90" s="175"/>
      <c r="AM90" s="175"/>
      <c r="AN90" s="175"/>
      <c r="AO90" s="189"/>
      <c r="AP90" s="175">
        <v>426</v>
      </c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73"/>
      <c r="BB90" s="73"/>
      <c r="BC90" s="73"/>
    </row>
    <row r="91" spans="1:61" x14ac:dyDescent="0.2">
      <c r="A91" s="141" t="s">
        <v>220</v>
      </c>
      <c r="B91" s="141"/>
      <c r="C91" s="141"/>
      <c r="D91" s="141"/>
      <c r="E91" s="141"/>
      <c r="F91" s="141"/>
      <c r="G91" s="141"/>
      <c r="H91" s="141"/>
      <c r="I91" s="141"/>
      <c r="J91" s="262"/>
      <c r="K91" s="263">
        <v>289</v>
      </c>
      <c r="L91" s="264"/>
      <c r="M91" s="264"/>
      <c r="N91" s="264"/>
      <c r="O91" s="264"/>
      <c r="P91" s="264"/>
      <c r="Q91" s="264"/>
      <c r="R91" s="264"/>
      <c r="S91" s="264"/>
      <c r="T91" s="265"/>
      <c r="U91" s="266">
        <v>2140</v>
      </c>
      <c r="V91" s="150"/>
      <c r="W91" s="150"/>
      <c r="X91" s="150"/>
      <c r="Y91" s="150"/>
      <c r="Z91" s="150"/>
      <c r="AA91" s="150"/>
      <c r="AB91" s="150"/>
      <c r="AC91" s="150"/>
      <c r="AD91" s="150"/>
      <c r="AE91" s="267"/>
      <c r="AF91" s="268">
        <v>112</v>
      </c>
      <c r="AG91" s="269"/>
      <c r="AH91" s="269"/>
      <c r="AI91" s="269"/>
      <c r="AJ91" s="269"/>
      <c r="AK91" s="269"/>
      <c r="AL91" s="269"/>
      <c r="AM91" s="269"/>
      <c r="AN91" s="269"/>
      <c r="AO91" s="270"/>
      <c r="AP91" s="269">
        <v>387</v>
      </c>
      <c r="AQ91" s="269"/>
      <c r="AR91" s="269"/>
      <c r="AS91" s="269"/>
      <c r="AT91" s="269"/>
      <c r="AU91" s="269"/>
      <c r="AV91" s="269"/>
      <c r="AW91" s="269"/>
      <c r="AX91" s="269"/>
      <c r="AY91" s="269"/>
      <c r="AZ91" s="269"/>
      <c r="BB91" s="73"/>
    </row>
    <row r="92" spans="1:61" x14ac:dyDescent="0.2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  <c r="AV92" s="123"/>
      <c r="AW92" s="123"/>
      <c r="AX92" s="123"/>
      <c r="AY92" s="123"/>
      <c r="AZ92" s="123"/>
      <c r="BB92" s="73"/>
    </row>
    <row r="93" spans="1:61" x14ac:dyDescent="0.2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  <c r="AV93" s="123"/>
      <c r="AW93" s="123"/>
      <c r="AX93" s="123"/>
      <c r="AY93" s="123"/>
      <c r="AZ93" s="123"/>
      <c r="BB93" s="73"/>
    </row>
    <row r="94" spans="1:6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2"/>
      <c r="O94" s="2"/>
      <c r="P94" s="2"/>
      <c r="Q94" s="18"/>
      <c r="R94" s="18"/>
      <c r="S94" s="18"/>
      <c r="T94" s="18"/>
      <c r="U94" s="18"/>
      <c r="V94" s="18"/>
      <c r="W94" s="18"/>
      <c r="X94" s="124"/>
      <c r="Y94" s="124"/>
      <c r="Z94" s="124"/>
      <c r="AA94" s="18"/>
      <c r="AB94" s="18"/>
      <c r="AC94" s="18"/>
      <c r="AD94" s="18"/>
      <c r="AE94" s="18"/>
      <c r="AF94" s="18"/>
      <c r="AG94" s="18"/>
      <c r="AH94" s="18"/>
      <c r="AI94" s="2"/>
      <c r="AJ94" s="2"/>
      <c r="AK94" s="2"/>
      <c r="AL94" s="18"/>
      <c r="AM94" s="18"/>
      <c r="AN94" s="18"/>
      <c r="AO94" s="18"/>
      <c r="AP94" s="18"/>
      <c r="AQ94" s="18"/>
      <c r="AR94" s="18"/>
      <c r="AS94" s="2"/>
      <c r="AT94" s="2"/>
      <c r="AU94" s="2"/>
      <c r="AV94" s="18"/>
      <c r="AW94" s="18"/>
      <c r="AX94" s="18"/>
      <c r="AY94" s="18"/>
      <c r="AZ94" s="18"/>
    </row>
    <row r="95" spans="1:6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73"/>
      <c r="O95" s="73"/>
      <c r="P95" s="73"/>
      <c r="Q95" s="18"/>
      <c r="R95" s="18"/>
      <c r="S95" s="18"/>
      <c r="T95" s="18"/>
      <c r="U95" s="18"/>
      <c r="V95" s="18"/>
      <c r="W95" s="18"/>
      <c r="X95" s="73"/>
      <c r="Y95" s="73"/>
      <c r="Z95" s="73"/>
      <c r="AA95" s="18"/>
      <c r="AB95" s="18"/>
      <c r="AC95" s="18"/>
      <c r="AD95" s="18"/>
      <c r="AE95" s="18"/>
      <c r="AF95" s="18"/>
      <c r="AG95" s="18"/>
      <c r="AH95" s="18"/>
      <c r="AI95" s="73"/>
      <c r="AJ95" s="73"/>
      <c r="AK95" s="73"/>
      <c r="AL95" s="18"/>
      <c r="AM95" s="18"/>
      <c r="AN95" s="18"/>
      <c r="AO95" s="18"/>
      <c r="AP95" s="18"/>
      <c r="AQ95" s="18"/>
      <c r="AR95" s="18"/>
      <c r="AS95" s="73"/>
      <c r="AT95" s="73"/>
      <c r="AU95" s="73"/>
      <c r="AV95" s="18"/>
      <c r="AW95" s="18"/>
      <c r="AX95" s="18"/>
      <c r="AY95" s="18"/>
      <c r="AZ95" s="18"/>
    </row>
    <row r="96" spans="1:61" ht="16.5" customHeight="1" x14ac:dyDescent="0.2">
      <c r="A96" s="146" t="s">
        <v>4</v>
      </c>
      <c r="B96" s="146"/>
      <c r="C96" s="146"/>
      <c r="D96" s="146"/>
      <c r="E96" s="146"/>
      <c r="F96" s="146"/>
      <c r="G96" s="146"/>
      <c r="H96" s="146"/>
      <c r="I96" s="146"/>
      <c r="J96" s="165"/>
      <c r="K96" s="214" t="s">
        <v>12</v>
      </c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65"/>
      <c r="Y96" s="214" t="s">
        <v>7</v>
      </c>
      <c r="Z96" s="146"/>
      <c r="AA96" s="146"/>
      <c r="AB96" s="146"/>
      <c r="AC96" s="146"/>
      <c r="AD96" s="146"/>
      <c r="AE96" s="146"/>
      <c r="AF96" s="190"/>
      <c r="AG96" s="190"/>
      <c r="AH96" s="190"/>
      <c r="AI96" s="190"/>
      <c r="AJ96" s="190"/>
      <c r="AK96" s="190"/>
      <c r="AL96" s="205"/>
      <c r="AM96" s="190" t="s">
        <v>10</v>
      </c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</row>
    <row r="97" spans="1:54" ht="16.5" customHeight="1" x14ac:dyDescent="0.2">
      <c r="A97" s="147"/>
      <c r="B97" s="147"/>
      <c r="C97" s="147"/>
      <c r="D97" s="147"/>
      <c r="E97" s="147"/>
      <c r="F97" s="147"/>
      <c r="G97" s="147"/>
      <c r="H97" s="147"/>
      <c r="I97" s="147"/>
      <c r="J97" s="168"/>
      <c r="K97" s="191" t="s">
        <v>5</v>
      </c>
      <c r="L97" s="192"/>
      <c r="M97" s="192"/>
      <c r="N97" s="192"/>
      <c r="O97" s="192"/>
      <c r="P97" s="192"/>
      <c r="Q97" s="192"/>
      <c r="R97" s="191" t="s">
        <v>6</v>
      </c>
      <c r="S97" s="192"/>
      <c r="T97" s="192"/>
      <c r="U97" s="192"/>
      <c r="V97" s="192"/>
      <c r="W97" s="192"/>
      <c r="X97" s="193"/>
      <c r="Y97" s="191" t="s">
        <v>5</v>
      </c>
      <c r="Z97" s="192"/>
      <c r="AA97" s="192"/>
      <c r="AB97" s="192"/>
      <c r="AC97" s="192"/>
      <c r="AD97" s="192"/>
      <c r="AE97" s="193"/>
      <c r="AF97" s="192" t="s">
        <v>6</v>
      </c>
      <c r="AG97" s="192"/>
      <c r="AH97" s="192"/>
      <c r="AI97" s="192"/>
      <c r="AJ97" s="192"/>
      <c r="AK97" s="192"/>
      <c r="AL97" s="193"/>
      <c r="AM97" s="191" t="s">
        <v>5</v>
      </c>
      <c r="AN97" s="192"/>
      <c r="AO97" s="192"/>
      <c r="AP97" s="192"/>
      <c r="AQ97" s="192"/>
      <c r="AR97" s="192"/>
      <c r="AS97" s="193"/>
      <c r="AT97" s="191" t="s">
        <v>6</v>
      </c>
      <c r="AU97" s="192"/>
      <c r="AV97" s="192"/>
      <c r="AW97" s="192"/>
      <c r="AX97" s="192"/>
      <c r="AY97" s="192"/>
      <c r="AZ97" s="192"/>
    </row>
    <row r="98" spans="1:54" x14ac:dyDescent="0.2">
      <c r="A98" s="138" t="s">
        <v>221</v>
      </c>
      <c r="B98" s="138"/>
      <c r="C98" s="138"/>
      <c r="D98" s="138"/>
      <c r="E98" s="138"/>
      <c r="F98" s="138"/>
      <c r="G98" s="138"/>
      <c r="H98" s="138"/>
      <c r="I98" s="138"/>
      <c r="J98" s="139"/>
      <c r="K98" s="176">
        <v>35</v>
      </c>
      <c r="L98" s="166"/>
      <c r="M98" s="166"/>
      <c r="N98" s="166"/>
      <c r="O98" s="166"/>
      <c r="P98" s="166"/>
      <c r="Q98" s="167"/>
      <c r="R98" s="176">
        <v>452</v>
      </c>
      <c r="S98" s="166"/>
      <c r="T98" s="166"/>
      <c r="U98" s="166"/>
      <c r="V98" s="166"/>
      <c r="W98" s="166"/>
      <c r="X98" s="167"/>
      <c r="Y98" s="179">
        <v>26</v>
      </c>
      <c r="Z98" s="180"/>
      <c r="AA98" s="180"/>
      <c r="AB98" s="180"/>
      <c r="AC98" s="180"/>
      <c r="AD98" s="131"/>
      <c r="AE98" s="61"/>
      <c r="AF98" s="176">
        <v>591</v>
      </c>
      <c r="AG98" s="166"/>
      <c r="AH98" s="166"/>
      <c r="AI98" s="166"/>
      <c r="AJ98" s="166"/>
      <c r="AK98" s="166"/>
      <c r="AL98" s="167"/>
      <c r="AM98" s="176">
        <v>126</v>
      </c>
      <c r="AN98" s="166"/>
      <c r="AO98" s="166"/>
      <c r="AP98" s="166"/>
      <c r="AQ98" s="166"/>
      <c r="AR98" s="166"/>
      <c r="AS98" s="167"/>
      <c r="AT98" s="218">
        <v>645</v>
      </c>
      <c r="AU98" s="219"/>
      <c r="AV98" s="219"/>
      <c r="AW98" s="219"/>
      <c r="AX98" s="219"/>
      <c r="AY98" s="79"/>
      <c r="AZ98" s="79"/>
      <c r="BA98" s="73"/>
    </row>
    <row r="99" spans="1:54" x14ac:dyDescent="0.2">
      <c r="A99" s="138" t="s">
        <v>89</v>
      </c>
      <c r="B99" s="138"/>
      <c r="C99" s="138"/>
      <c r="D99" s="138"/>
      <c r="E99" s="138"/>
      <c r="F99" s="138"/>
      <c r="G99" s="138"/>
      <c r="H99" s="138"/>
      <c r="I99" s="138"/>
      <c r="J99" s="139"/>
      <c r="K99" s="176">
        <v>25</v>
      </c>
      <c r="L99" s="166"/>
      <c r="M99" s="166"/>
      <c r="N99" s="166"/>
      <c r="O99" s="166"/>
      <c r="P99" s="166"/>
      <c r="Q99" s="166"/>
      <c r="R99" s="176">
        <v>256</v>
      </c>
      <c r="S99" s="166"/>
      <c r="T99" s="166"/>
      <c r="U99" s="166"/>
      <c r="V99" s="166"/>
      <c r="W99" s="166"/>
      <c r="X99" s="167"/>
      <c r="Y99" s="177">
        <v>22</v>
      </c>
      <c r="Z99" s="178"/>
      <c r="AA99" s="178"/>
      <c r="AB99" s="178"/>
      <c r="AC99" s="178"/>
      <c r="AD99" s="131"/>
      <c r="AE99" s="61"/>
      <c r="AF99" s="166">
        <v>283</v>
      </c>
      <c r="AG99" s="166"/>
      <c r="AH99" s="166"/>
      <c r="AI99" s="166"/>
      <c r="AJ99" s="166"/>
      <c r="AK99" s="166"/>
      <c r="AL99" s="166"/>
      <c r="AM99" s="176">
        <v>135</v>
      </c>
      <c r="AN99" s="166"/>
      <c r="AO99" s="166"/>
      <c r="AP99" s="166"/>
      <c r="AQ99" s="166"/>
      <c r="AR99" s="166"/>
      <c r="AS99" s="167"/>
      <c r="AT99" s="216">
        <f>U88-AP88-R99-AF99</f>
        <v>1162</v>
      </c>
      <c r="AU99" s="217"/>
      <c r="AV99" s="217"/>
      <c r="AW99" s="217"/>
      <c r="AX99" s="217"/>
      <c r="AY99" s="79"/>
      <c r="AZ99" s="79"/>
      <c r="BA99" s="73"/>
      <c r="BB99" s="73"/>
    </row>
    <row r="100" spans="1:54" x14ac:dyDescent="0.2">
      <c r="A100" s="138" t="s">
        <v>100</v>
      </c>
      <c r="B100" s="138"/>
      <c r="C100" s="138"/>
      <c r="D100" s="138"/>
      <c r="E100" s="138"/>
      <c r="F100" s="138"/>
      <c r="G100" s="138"/>
      <c r="H100" s="138"/>
      <c r="I100" s="138"/>
      <c r="J100" s="139"/>
      <c r="K100" s="176">
        <v>25</v>
      </c>
      <c r="L100" s="166"/>
      <c r="M100" s="166"/>
      <c r="N100" s="166"/>
      <c r="O100" s="166"/>
      <c r="P100" s="166"/>
      <c r="Q100" s="166"/>
      <c r="R100" s="176">
        <v>255</v>
      </c>
      <c r="S100" s="166"/>
      <c r="T100" s="166"/>
      <c r="U100" s="166"/>
      <c r="V100" s="166"/>
      <c r="W100" s="166"/>
      <c r="X100" s="167"/>
      <c r="Y100" s="177">
        <v>19</v>
      </c>
      <c r="Z100" s="178"/>
      <c r="AA100" s="178"/>
      <c r="AB100" s="178"/>
      <c r="AC100" s="178"/>
      <c r="AD100" s="131"/>
      <c r="AE100" s="61"/>
      <c r="AF100" s="166">
        <v>240</v>
      </c>
      <c r="AG100" s="166"/>
      <c r="AH100" s="166"/>
      <c r="AI100" s="166"/>
      <c r="AJ100" s="166"/>
      <c r="AK100" s="166"/>
      <c r="AL100" s="166"/>
      <c r="AM100" s="176">
        <v>130</v>
      </c>
      <c r="AN100" s="166"/>
      <c r="AO100" s="166"/>
      <c r="AP100" s="166"/>
      <c r="AQ100" s="166"/>
      <c r="AR100" s="166"/>
      <c r="AS100" s="167"/>
      <c r="AT100" s="216">
        <v>1227</v>
      </c>
      <c r="AU100" s="217"/>
      <c r="AV100" s="217"/>
      <c r="AW100" s="217"/>
      <c r="AX100" s="217"/>
      <c r="AY100" s="79"/>
      <c r="AZ100" s="79"/>
      <c r="BA100" s="73"/>
      <c r="BB100" s="73"/>
    </row>
    <row r="101" spans="1:54" x14ac:dyDescent="0.2">
      <c r="A101" s="138" t="s">
        <v>213</v>
      </c>
      <c r="B101" s="138"/>
      <c r="C101" s="138"/>
      <c r="D101" s="138"/>
      <c r="E101" s="138"/>
      <c r="F101" s="138"/>
      <c r="G101" s="138"/>
      <c r="H101" s="138"/>
      <c r="I101" s="138"/>
      <c r="J101" s="139"/>
      <c r="K101" s="176">
        <v>32</v>
      </c>
      <c r="L101" s="166"/>
      <c r="M101" s="166"/>
      <c r="N101" s="166"/>
      <c r="O101" s="166"/>
      <c r="P101" s="166"/>
      <c r="Q101" s="166"/>
      <c r="R101" s="176">
        <v>332</v>
      </c>
      <c r="S101" s="166"/>
      <c r="T101" s="166"/>
      <c r="U101" s="166"/>
      <c r="V101" s="166"/>
      <c r="W101" s="166"/>
      <c r="X101" s="167"/>
      <c r="Y101" s="177">
        <v>4</v>
      </c>
      <c r="Z101" s="178"/>
      <c r="AA101" s="178"/>
      <c r="AB101" s="178"/>
      <c r="AC101" s="178"/>
      <c r="AD101" s="131"/>
      <c r="AE101" s="61"/>
      <c r="AF101" s="166">
        <v>102</v>
      </c>
      <c r="AG101" s="166"/>
      <c r="AH101" s="166"/>
      <c r="AI101" s="166"/>
      <c r="AJ101" s="166"/>
      <c r="AK101" s="166"/>
      <c r="AL101" s="166"/>
      <c r="AM101" s="176">
        <v>153</v>
      </c>
      <c r="AN101" s="166"/>
      <c r="AO101" s="166"/>
      <c r="AP101" s="166"/>
      <c r="AQ101" s="166"/>
      <c r="AR101" s="166"/>
      <c r="AS101" s="167"/>
      <c r="AT101" s="216">
        <v>2272</v>
      </c>
      <c r="AU101" s="217"/>
      <c r="AV101" s="217"/>
      <c r="AW101" s="217"/>
      <c r="AX101" s="217"/>
      <c r="AY101" s="79"/>
      <c r="AZ101" s="79"/>
      <c r="BA101" s="73"/>
      <c r="BB101" s="73"/>
    </row>
    <row r="102" spans="1:54" x14ac:dyDescent="0.2">
      <c r="A102" s="141" t="s">
        <v>220</v>
      </c>
      <c r="B102" s="141"/>
      <c r="C102" s="141"/>
      <c r="D102" s="141"/>
      <c r="E102" s="141"/>
      <c r="F102" s="141"/>
      <c r="G102" s="141"/>
      <c r="H102" s="141"/>
      <c r="I102" s="141"/>
      <c r="J102" s="262"/>
      <c r="K102" s="263">
        <v>49</v>
      </c>
      <c r="L102" s="264"/>
      <c r="M102" s="264"/>
      <c r="N102" s="264"/>
      <c r="O102" s="264"/>
      <c r="P102" s="264"/>
      <c r="Q102" s="264"/>
      <c r="R102" s="263">
        <v>410</v>
      </c>
      <c r="S102" s="264"/>
      <c r="T102" s="264"/>
      <c r="U102" s="264"/>
      <c r="V102" s="264"/>
      <c r="W102" s="264"/>
      <c r="X102" s="265"/>
      <c r="Y102" s="271">
        <v>13</v>
      </c>
      <c r="Z102" s="272"/>
      <c r="AA102" s="272"/>
      <c r="AB102" s="272"/>
      <c r="AC102" s="272"/>
      <c r="AD102" s="58"/>
      <c r="AE102" s="273"/>
      <c r="AF102" s="264">
        <v>231</v>
      </c>
      <c r="AG102" s="264"/>
      <c r="AH102" s="264"/>
      <c r="AI102" s="264"/>
      <c r="AJ102" s="264"/>
      <c r="AK102" s="264"/>
      <c r="AL102" s="264"/>
      <c r="AM102" s="263">
        <v>115</v>
      </c>
      <c r="AN102" s="264"/>
      <c r="AO102" s="264"/>
      <c r="AP102" s="264"/>
      <c r="AQ102" s="264"/>
      <c r="AR102" s="264"/>
      <c r="AS102" s="265"/>
      <c r="AT102" s="274">
        <v>1112</v>
      </c>
      <c r="AU102" s="275"/>
      <c r="AV102" s="275"/>
      <c r="AW102" s="275"/>
      <c r="AX102" s="275"/>
      <c r="AY102" s="76"/>
      <c r="AZ102" s="76"/>
      <c r="BA102" s="73"/>
    </row>
    <row r="103" spans="1:54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22"/>
      <c r="N103" s="122"/>
      <c r="O103" s="18"/>
      <c r="P103" s="18"/>
      <c r="Q103" s="18"/>
      <c r="R103" s="18"/>
      <c r="S103" s="18"/>
      <c r="T103" s="2"/>
      <c r="U103" s="2"/>
      <c r="V103" s="18"/>
      <c r="W103" s="18"/>
      <c r="X103" s="18"/>
      <c r="Y103" s="18"/>
      <c r="Z103" s="18"/>
      <c r="AA103" s="2"/>
      <c r="AB103" s="2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131"/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2" t="s">
        <v>0</v>
      </c>
      <c r="BA103" s="131"/>
    </row>
    <row r="104" spans="1:54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O104" s="17"/>
      <c r="P104" s="17"/>
      <c r="Q104" s="17"/>
      <c r="R104" s="17"/>
      <c r="S104" s="17"/>
      <c r="V104" s="17"/>
      <c r="W104" s="17"/>
      <c r="X104" s="17"/>
      <c r="Y104" s="17"/>
      <c r="Z104" s="17"/>
      <c r="AC104" s="17"/>
      <c r="AD104" s="17"/>
      <c r="AE104" s="17"/>
      <c r="AF104" s="17"/>
      <c r="AG104" s="17"/>
      <c r="AJ104" s="17"/>
      <c r="AK104" s="17"/>
      <c r="AL104" s="17"/>
      <c r="AM104" s="17"/>
      <c r="AN104" s="17"/>
      <c r="AQ104" s="17"/>
      <c r="AR104" s="17"/>
      <c r="AS104" s="17"/>
      <c r="AT104" s="17"/>
      <c r="AU104" s="17"/>
      <c r="AY104" s="17"/>
      <c r="AZ104" s="17"/>
    </row>
    <row r="105" spans="1:54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Y105" s="17"/>
      <c r="AZ105" s="17"/>
    </row>
    <row r="106" spans="1:54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</row>
  </sheetData>
  <mergeCells count="347">
    <mergeCell ref="A73:L73"/>
    <mergeCell ref="A88:J88"/>
    <mergeCell ref="K88:T88"/>
    <mergeCell ref="U88:AE88"/>
    <mergeCell ref="AF88:AO88"/>
    <mergeCell ref="AP88:AZ88"/>
    <mergeCell ref="K87:T87"/>
    <mergeCell ref="AT102:AX102"/>
    <mergeCell ref="AT101:AX101"/>
    <mergeCell ref="AT100:AX100"/>
    <mergeCell ref="AT99:AX99"/>
    <mergeCell ref="AT98:AX98"/>
    <mergeCell ref="A99:J99"/>
    <mergeCell ref="K99:Q99"/>
    <mergeCell ref="R99:X99"/>
    <mergeCell ref="AF99:AL99"/>
    <mergeCell ref="AM99:AS99"/>
    <mergeCell ref="A102:J102"/>
    <mergeCell ref="K102:Q102"/>
    <mergeCell ref="R102:X102"/>
    <mergeCell ref="AF102:AL102"/>
    <mergeCell ref="AM102:AS102"/>
    <mergeCell ref="M67:V67"/>
    <mergeCell ref="AG67:AP67"/>
    <mergeCell ref="AQ67:AZ67"/>
    <mergeCell ref="W68:AF68"/>
    <mergeCell ref="AG68:AP68"/>
    <mergeCell ref="AQ68:AZ68"/>
    <mergeCell ref="AK73:AR73"/>
    <mergeCell ref="AC73:AJ73"/>
    <mergeCell ref="U73:AB73"/>
    <mergeCell ref="M73:T73"/>
    <mergeCell ref="W67:AF67"/>
    <mergeCell ref="AS73:AZ73"/>
    <mergeCell ref="A50:M50"/>
    <mergeCell ref="AA50:AM50"/>
    <mergeCell ref="A51:M51"/>
    <mergeCell ref="AA51:AM51"/>
    <mergeCell ref="A87:J87"/>
    <mergeCell ref="K96:X96"/>
    <mergeCell ref="R97:X97"/>
    <mergeCell ref="Y97:AE97"/>
    <mergeCell ref="Y96:AL96"/>
    <mergeCell ref="AM96:AZ96"/>
    <mergeCell ref="AM97:AS97"/>
    <mergeCell ref="AP87:AZ87"/>
    <mergeCell ref="AT97:AZ97"/>
    <mergeCell ref="U72:AB72"/>
    <mergeCell ref="M74:T74"/>
    <mergeCell ref="U74:AB74"/>
    <mergeCell ref="AQ55:AU55"/>
    <mergeCell ref="S55:U55"/>
    <mergeCell ref="A52:M52"/>
    <mergeCell ref="AA52:AM52"/>
    <mergeCell ref="A53:M53"/>
    <mergeCell ref="AA53:AM53"/>
    <mergeCell ref="U89:AE89"/>
    <mergeCell ref="AF89:AO89"/>
    <mergeCell ref="A54:M54"/>
    <mergeCell ref="AA54:AM54"/>
    <mergeCell ref="S54:U54"/>
    <mergeCell ref="S52:U52"/>
    <mergeCell ref="A40:M40"/>
    <mergeCell ref="AA40:AM40"/>
    <mergeCell ref="A41:M41"/>
    <mergeCell ref="AA41:AM41"/>
    <mergeCell ref="A49:M49"/>
    <mergeCell ref="AA49:AM49"/>
    <mergeCell ref="A42:M42"/>
    <mergeCell ref="AA42:AM42"/>
    <mergeCell ref="S40:U40"/>
    <mergeCell ref="S41:U41"/>
    <mergeCell ref="S42:U42"/>
    <mergeCell ref="A43:M43"/>
    <mergeCell ref="AA43:AM43"/>
    <mergeCell ref="A44:M44"/>
    <mergeCell ref="AA44:AM44"/>
    <mergeCell ref="S43:U43"/>
    <mergeCell ref="S44:U44"/>
    <mergeCell ref="S48:U48"/>
    <mergeCell ref="S49:U49"/>
    <mergeCell ref="A45:M45"/>
    <mergeCell ref="AA45:AM45"/>
    <mergeCell ref="A46:M46"/>
    <mergeCell ref="AA46:AM46"/>
    <mergeCell ref="A47:M47"/>
    <mergeCell ref="S35:U35"/>
    <mergeCell ref="S36:U36"/>
    <mergeCell ref="A37:M37"/>
    <mergeCell ref="AA37:AM37"/>
    <mergeCell ref="A38:M38"/>
    <mergeCell ref="AA38:AM38"/>
    <mergeCell ref="A39:M39"/>
    <mergeCell ref="AA39:AM39"/>
    <mergeCell ref="S38:U38"/>
    <mergeCell ref="S39:U39"/>
    <mergeCell ref="S37:U37"/>
    <mergeCell ref="S47:U47"/>
    <mergeCell ref="A31:M31"/>
    <mergeCell ref="AA31:AM31"/>
    <mergeCell ref="A32:M32"/>
    <mergeCell ref="AA32:AM32"/>
    <mergeCell ref="S31:U31"/>
    <mergeCell ref="S32:U32"/>
    <mergeCell ref="A33:M33"/>
    <mergeCell ref="AA33:AM33"/>
    <mergeCell ref="A34:M34"/>
    <mergeCell ref="AA34:AM34"/>
    <mergeCell ref="S33:U33"/>
    <mergeCell ref="S34:U34"/>
    <mergeCell ref="A27:M27"/>
    <mergeCell ref="AA27:AM27"/>
    <mergeCell ref="A28:M28"/>
    <mergeCell ref="AA28:AM28"/>
    <mergeCell ref="S27:U27"/>
    <mergeCell ref="S28:U28"/>
    <mergeCell ref="A29:M29"/>
    <mergeCell ref="AA29:AM29"/>
    <mergeCell ref="A30:M30"/>
    <mergeCell ref="AA30:AM30"/>
    <mergeCell ref="S29:U29"/>
    <mergeCell ref="S30:U30"/>
    <mergeCell ref="A23:M23"/>
    <mergeCell ref="AA23:AM23"/>
    <mergeCell ref="A24:M24"/>
    <mergeCell ref="AA24:AM24"/>
    <mergeCell ref="S23:U23"/>
    <mergeCell ref="S24:U24"/>
    <mergeCell ref="A25:M25"/>
    <mergeCell ref="AA25:AM25"/>
    <mergeCell ref="A26:M26"/>
    <mergeCell ref="AA26:AM26"/>
    <mergeCell ref="S25:U25"/>
    <mergeCell ref="S26:U26"/>
    <mergeCell ref="A19:M19"/>
    <mergeCell ref="AA19:AM19"/>
    <mergeCell ref="A20:M20"/>
    <mergeCell ref="AA20:AM20"/>
    <mergeCell ref="S19:U19"/>
    <mergeCell ref="S20:U20"/>
    <mergeCell ref="A21:M21"/>
    <mergeCell ref="AA21:AM21"/>
    <mergeCell ref="A22:M22"/>
    <mergeCell ref="AA22:AM22"/>
    <mergeCell ref="S21:U21"/>
    <mergeCell ref="S22:U22"/>
    <mergeCell ref="A16:M16"/>
    <mergeCell ref="AA16:AM16"/>
    <mergeCell ref="A17:M17"/>
    <mergeCell ref="AA17:AM17"/>
    <mergeCell ref="A18:M18"/>
    <mergeCell ref="AA18:AM18"/>
    <mergeCell ref="S18:U18"/>
    <mergeCell ref="S16:U16"/>
    <mergeCell ref="S17:U17"/>
    <mergeCell ref="A13:M13"/>
    <mergeCell ref="AA13:AM13"/>
    <mergeCell ref="A14:M14"/>
    <mergeCell ref="AA14:AM14"/>
    <mergeCell ref="A15:M15"/>
    <mergeCell ref="BC10:BD10"/>
    <mergeCell ref="A11:M11"/>
    <mergeCell ref="AA11:AM11"/>
    <mergeCell ref="S10:U10"/>
    <mergeCell ref="A12:M12"/>
    <mergeCell ref="AA12:AM12"/>
    <mergeCell ref="S11:U11"/>
    <mergeCell ref="AS11:AU11"/>
    <mergeCell ref="AS12:AU12"/>
    <mergeCell ref="S12:U12"/>
    <mergeCell ref="AA15:AM15"/>
    <mergeCell ref="S13:U13"/>
    <mergeCell ref="S14:U14"/>
    <mergeCell ref="S15:U15"/>
    <mergeCell ref="A8:M8"/>
    <mergeCell ref="N8:Z8"/>
    <mergeCell ref="AA8:AM8"/>
    <mergeCell ref="AN8:AZ8"/>
    <mergeCell ref="AN9:AZ9"/>
    <mergeCell ref="A10:M10"/>
    <mergeCell ref="AA10:AM10"/>
    <mergeCell ref="AS10:AU10"/>
    <mergeCell ref="AA9:AM9"/>
    <mergeCell ref="A9:M9"/>
    <mergeCell ref="N9:Z9"/>
    <mergeCell ref="A3:AZ3"/>
    <mergeCell ref="A6:M6"/>
    <mergeCell ref="N6:Z6"/>
    <mergeCell ref="AA6:AM6"/>
    <mergeCell ref="AN6:AZ6"/>
    <mergeCell ref="A7:M7"/>
    <mergeCell ref="N7:Z7"/>
    <mergeCell ref="AA7:AM7"/>
    <mergeCell ref="AN7:AZ7"/>
    <mergeCell ref="AS42:AU42"/>
    <mergeCell ref="AS54:AU54"/>
    <mergeCell ref="AR33:AU33"/>
    <mergeCell ref="AR34:AU34"/>
    <mergeCell ref="AR35:AU35"/>
    <mergeCell ref="M63:V63"/>
    <mergeCell ref="W63:AF63"/>
    <mergeCell ref="K85:AE85"/>
    <mergeCell ref="AK71:AR71"/>
    <mergeCell ref="AQ63:AZ63"/>
    <mergeCell ref="A63:L63"/>
    <mergeCell ref="AG63:AP63"/>
    <mergeCell ref="A71:L71"/>
    <mergeCell ref="AS71:AZ71"/>
    <mergeCell ref="M71:T71"/>
    <mergeCell ref="AS53:AU53"/>
    <mergeCell ref="S45:U45"/>
    <mergeCell ref="S50:U50"/>
    <mergeCell ref="AR41:AU41"/>
    <mergeCell ref="AS36:AU36"/>
    <mergeCell ref="A35:M35"/>
    <mergeCell ref="AA35:AM35"/>
    <mergeCell ref="A36:M36"/>
    <mergeCell ref="AA36:AM36"/>
    <mergeCell ref="AS38:AU38"/>
    <mergeCell ref="AS39:AU39"/>
    <mergeCell ref="AS40:AU40"/>
    <mergeCell ref="AS30:AU30"/>
    <mergeCell ref="AS31:AU31"/>
    <mergeCell ref="AS32:AU32"/>
    <mergeCell ref="AR37:AU37"/>
    <mergeCell ref="AS22:AU22"/>
    <mergeCell ref="AS13:AU13"/>
    <mergeCell ref="AS14:AU14"/>
    <mergeCell ref="AS15:AU15"/>
    <mergeCell ref="AS16:AU16"/>
    <mergeCell ref="AS24:AU24"/>
    <mergeCell ref="AS29:AU29"/>
    <mergeCell ref="AS17:AU17"/>
    <mergeCell ref="AS18:AU18"/>
    <mergeCell ref="AS19:AU19"/>
    <mergeCell ref="AS20:AU20"/>
    <mergeCell ref="AS21:AU21"/>
    <mergeCell ref="AS26:AU26"/>
    <mergeCell ref="AR23:AU23"/>
    <mergeCell ref="AR27:AU27"/>
    <mergeCell ref="AR28:AU28"/>
    <mergeCell ref="AS25:AU25"/>
    <mergeCell ref="AS43:AU43"/>
    <mergeCell ref="K97:Q97"/>
    <mergeCell ref="A96:J97"/>
    <mergeCell ref="AC71:AJ71"/>
    <mergeCell ref="A85:J86"/>
    <mergeCell ref="S53:U53"/>
    <mergeCell ref="AS44:AU44"/>
    <mergeCell ref="AF97:AL97"/>
    <mergeCell ref="S51:U51"/>
    <mergeCell ref="AS47:AU47"/>
    <mergeCell ref="AS49:AU49"/>
    <mergeCell ref="AS50:AU50"/>
    <mergeCell ref="AS51:AU51"/>
    <mergeCell ref="AS52:AU52"/>
    <mergeCell ref="AR48:AU48"/>
    <mergeCell ref="AS45:AU45"/>
    <mergeCell ref="AS46:AU46"/>
    <mergeCell ref="AA47:AM47"/>
    <mergeCell ref="A48:M48"/>
    <mergeCell ref="AA48:AM48"/>
    <mergeCell ref="S46:U46"/>
    <mergeCell ref="A60:AZ60"/>
    <mergeCell ref="A55:M55"/>
    <mergeCell ref="AA55:AM55"/>
    <mergeCell ref="A64:L64"/>
    <mergeCell ref="M64:V64"/>
    <mergeCell ref="W64:AF64"/>
    <mergeCell ref="AG64:AP64"/>
    <mergeCell ref="AQ64:AZ64"/>
    <mergeCell ref="A72:L72"/>
    <mergeCell ref="M72:T72"/>
    <mergeCell ref="AK72:AR72"/>
    <mergeCell ref="AS72:AZ72"/>
    <mergeCell ref="AC72:AJ72"/>
    <mergeCell ref="A67:L67"/>
    <mergeCell ref="U71:AB71"/>
    <mergeCell ref="A65:L65"/>
    <mergeCell ref="M65:V65"/>
    <mergeCell ref="W65:AF65"/>
    <mergeCell ref="AG65:AP65"/>
    <mergeCell ref="AQ65:AZ65"/>
    <mergeCell ref="A66:L66"/>
    <mergeCell ref="M66:V66"/>
    <mergeCell ref="W66:AF66"/>
    <mergeCell ref="AG66:AP66"/>
    <mergeCell ref="AQ66:AZ66"/>
    <mergeCell ref="A68:L68"/>
    <mergeCell ref="M68:V68"/>
    <mergeCell ref="AF87:AO87"/>
    <mergeCell ref="A82:AZ82"/>
    <mergeCell ref="AF85:AZ85"/>
    <mergeCell ref="AF86:AO86"/>
    <mergeCell ref="AP86:AZ86"/>
    <mergeCell ref="U86:AE86"/>
    <mergeCell ref="K86:T86"/>
    <mergeCell ref="A74:L74"/>
    <mergeCell ref="AC74:AJ74"/>
    <mergeCell ref="AK74:AR74"/>
    <mergeCell ref="AS74:AZ74"/>
    <mergeCell ref="U76:AB76"/>
    <mergeCell ref="AC76:AJ76"/>
    <mergeCell ref="AK76:AR76"/>
    <mergeCell ref="AS76:AZ76"/>
    <mergeCell ref="A101:J101"/>
    <mergeCell ref="K101:Q101"/>
    <mergeCell ref="R101:X101"/>
    <mergeCell ref="AF101:AL101"/>
    <mergeCell ref="AM101:AS101"/>
    <mergeCell ref="A75:L75"/>
    <mergeCell ref="M75:T75"/>
    <mergeCell ref="U75:AB75"/>
    <mergeCell ref="AC75:AJ75"/>
    <mergeCell ref="AK75:AR75"/>
    <mergeCell ref="AS75:AZ75"/>
    <mergeCell ref="A90:J90"/>
    <mergeCell ref="K90:T90"/>
    <mergeCell ref="U90:AE90"/>
    <mergeCell ref="AF90:AO90"/>
    <mergeCell ref="AP90:AZ90"/>
    <mergeCell ref="A100:J100"/>
    <mergeCell ref="K100:Q100"/>
    <mergeCell ref="R100:X100"/>
    <mergeCell ref="A76:L76"/>
    <mergeCell ref="M76:T76"/>
    <mergeCell ref="A89:J89"/>
    <mergeCell ref="K89:T89"/>
    <mergeCell ref="U87:AE87"/>
    <mergeCell ref="A91:J91"/>
    <mergeCell ref="K91:T91"/>
    <mergeCell ref="U91:AE91"/>
    <mergeCell ref="AF91:AO91"/>
    <mergeCell ref="AP91:AZ91"/>
    <mergeCell ref="AM98:AS98"/>
    <mergeCell ref="AF100:AL100"/>
    <mergeCell ref="AM100:AS100"/>
    <mergeCell ref="A98:J98"/>
    <mergeCell ref="AP89:AZ89"/>
    <mergeCell ref="K98:Q98"/>
    <mergeCell ref="R98:X98"/>
    <mergeCell ref="AF98:AL98"/>
    <mergeCell ref="Y102:AC102"/>
    <mergeCell ref="Y101:AC101"/>
    <mergeCell ref="Y100:AC100"/>
    <mergeCell ref="Y99:AC99"/>
    <mergeCell ref="Y98:AC98"/>
  </mergeCells>
  <phoneticPr fontId="2"/>
  <pageMargins left="0.70866141732283472" right="0.70866141732283472" top="0.59055118110236227" bottom="0.74803149606299213" header="0.31496062992125984" footer="0.31496062992125984"/>
  <pageSetup paperSize="9" orientation="portrait" r:id="rId1"/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90"/>
  <sheetViews>
    <sheetView view="pageBreakPreview" zoomScaleNormal="100" zoomScaleSheetLayoutView="100" workbookViewId="0">
      <selection activeCell="T6" sqref="T6"/>
    </sheetView>
  </sheetViews>
  <sheetFormatPr defaultColWidth="9" defaultRowHeight="13" x14ac:dyDescent="0.2"/>
  <cols>
    <col min="1" max="68" width="1.26953125" style="77" customWidth="1"/>
    <col min="69" max="69" width="1.26953125" style="78" customWidth="1"/>
    <col min="70" max="81" width="1.26953125" style="77" customWidth="1"/>
    <col min="82" max="82" width="1.26953125" style="78" customWidth="1"/>
    <col min="83" max="100" width="1.26953125" style="77" customWidth="1"/>
    <col min="101" max="101" width="1.26953125" style="78" customWidth="1"/>
    <col min="102" max="113" width="1.26953125" style="77" customWidth="1"/>
    <col min="114" max="114" width="1.26953125" style="78" customWidth="1"/>
    <col min="115" max="132" width="1.26953125" style="77" customWidth="1"/>
    <col min="133" max="133" width="1.26953125" style="78" customWidth="1"/>
    <col min="134" max="144" width="1.26953125" style="77" customWidth="1"/>
    <col min="145" max="163" width="9.26953125" style="77" customWidth="1"/>
    <col min="164" max="16384" width="9" style="77"/>
  </cols>
  <sheetData>
    <row r="1" spans="1:147" ht="13.5" customHeight="1" x14ac:dyDescent="0.2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52"/>
      <c r="Q1" s="52"/>
      <c r="R1" s="52"/>
      <c r="S1" s="52"/>
      <c r="T1" s="52"/>
      <c r="U1" s="52"/>
      <c r="V1" s="52"/>
      <c r="EB1" s="51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69" t="s">
        <v>35</v>
      </c>
      <c r="EO1" s="51"/>
      <c r="EP1" s="51"/>
      <c r="EQ1" s="51"/>
    </row>
    <row r="2" spans="1:147" s="27" customFormat="1" ht="13.5" customHeight="1" x14ac:dyDescent="0.2">
      <c r="BQ2" s="28"/>
      <c r="CD2" s="28"/>
      <c r="CW2" s="28"/>
      <c r="DJ2" s="28"/>
      <c r="EC2" s="28"/>
    </row>
    <row r="3" spans="1:147" s="27" customFormat="1" ht="13.5" customHeight="1" x14ac:dyDescent="0.2">
      <c r="BQ3" s="28"/>
      <c r="CD3" s="28"/>
      <c r="CW3" s="28"/>
      <c r="DJ3" s="28"/>
      <c r="EC3" s="28"/>
    </row>
    <row r="4" spans="1:147" s="27" customFormat="1" ht="21" customHeight="1" x14ac:dyDescent="0.2">
      <c r="A4" s="243" t="s">
        <v>81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4" t="s">
        <v>79</v>
      </c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  <c r="DB4" s="244"/>
      <c r="DC4" s="244"/>
      <c r="DD4" s="244"/>
      <c r="DE4" s="244"/>
      <c r="DF4" s="244"/>
      <c r="DG4" s="244"/>
      <c r="DH4" s="244"/>
      <c r="DI4" s="244"/>
      <c r="DJ4" s="244"/>
      <c r="DK4" s="244"/>
      <c r="DL4" s="244"/>
      <c r="DM4" s="244"/>
      <c r="DN4" s="244"/>
      <c r="DO4" s="244"/>
      <c r="DP4" s="244"/>
      <c r="DQ4" s="244"/>
      <c r="DR4" s="244"/>
      <c r="DS4" s="244"/>
      <c r="DT4" s="244"/>
      <c r="DU4" s="244"/>
      <c r="DV4" s="244"/>
      <c r="DW4" s="244"/>
      <c r="DX4" s="244"/>
      <c r="DY4" s="244"/>
      <c r="DZ4" s="244"/>
      <c r="EA4" s="244"/>
      <c r="EB4" s="244"/>
      <c r="EC4" s="244"/>
      <c r="ED4" s="244"/>
      <c r="EE4" s="244"/>
      <c r="EF4" s="244"/>
      <c r="EG4" s="244"/>
      <c r="EH4" s="244"/>
      <c r="EI4" s="244"/>
      <c r="EJ4" s="244"/>
      <c r="EK4" s="244"/>
      <c r="EL4" s="244"/>
      <c r="EM4" s="244"/>
      <c r="EN4" s="244"/>
    </row>
    <row r="5" spans="1:147" s="27" customFormat="1" ht="13.5" customHeight="1" x14ac:dyDescent="0.2">
      <c r="BQ5" s="28"/>
      <c r="CD5" s="28"/>
      <c r="CW5" s="28"/>
      <c r="DJ5" s="28"/>
      <c r="EC5" s="28"/>
    </row>
    <row r="6" spans="1:147" s="27" customFormat="1" ht="13.5" customHeight="1" x14ac:dyDescent="0.2">
      <c r="BQ6" s="28"/>
      <c r="BU6" s="72"/>
      <c r="BV6" s="72"/>
      <c r="BW6" s="72"/>
      <c r="BX6" s="72"/>
      <c r="BY6" s="72"/>
      <c r="BZ6" s="72"/>
      <c r="CA6" s="72"/>
      <c r="CB6" s="72"/>
      <c r="CC6" s="72"/>
      <c r="CD6" s="35"/>
      <c r="CE6" s="72"/>
      <c r="CF6" s="72"/>
      <c r="CG6" s="72"/>
      <c r="CW6" s="28"/>
      <c r="DJ6" s="28"/>
      <c r="EC6" s="28"/>
    </row>
    <row r="7" spans="1:147" s="27" customFormat="1" ht="25.5" customHeight="1" x14ac:dyDescent="0.2">
      <c r="A7" s="225" t="s">
        <v>34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6"/>
      <c r="P7" s="229" t="s">
        <v>33</v>
      </c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1"/>
      <c r="BD7" s="229" t="s">
        <v>32</v>
      </c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 t="s">
        <v>31</v>
      </c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1"/>
      <c r="CH7" s="229" t="s">
        <v>30</v>
      </c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  <c r="DF7" s="230"/>
      <c r="DG7" s="230"/>
      <c r="DH7" s="230"/>
      <c r="DI7" s="230"/>
      <c r="DJ7" s="230"/>
      <c r="DK7" s="230"/>
      <c r="DL7" s="230"/>
      <c r="DM7" s="231"/>
      <c r="DN7" s="229" t="s">
        <v>29</v>
      </c>
      <c r="DO7" s="230"/>
      <c r="DP7" s="230"/>
      <c r="DQ7" s="230"/>
      <c r="DR7" s="230"/>
      <c r="DS7" s="230"/>
      <c r="DT7" s="230"/>
      <c r="DU7" s="230"/>
      <c r="DV7" s="230"/>
      <c r="DW7" s="230"/>
      <c r="DX7" s="230"/>
      <c r="DY7" s="230"/>
      <c r="DZ7" s="230"/>
      <c r="EA7" s="230"/>
      <c r="EB7" s="230"/>
      <c r="EC7" s="230"/>
      <c r="ED7" s="230"/>
      <c r="EE7" s="230"/>
      <c r="EF7" s="231"/>
      <c r="EG7" s="235" t="s">
        <v>28</v>
      </c>
      <c r="EH7" s="236"/>
      <c r="EI7" s="236"/>
      <c r="EJ7" s="236"/>
      <c r="EK7" s="236"/>
      <c r="EL7" s="236"/>
      <c r="EM7" s="236"/>
      <c r="EN7" s="236"/>
    </row>
    <row r="8" spans="1:147" s="27" customFormat="1" ht="26.25" customHeight="1" x14ac:dyDescent="0.2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8"/>
      <c r="P8" s="232" t="s">
        <v>27</v>
      </c>
      <c r="Q8" s="233"/>
      <c r="R8" s="233"/>
      <c r="S8" s="233"/>
      <c r="T8" s="234"/>
      <c r="U8" s="232" t="s">
        <v>26</v>
      </c>
      <c r="V8" s="233"/>
      <c r="W8" s="233"/>
      <c r="X8" s="233"/>
      <c r="Y8" s="234"/>
      <c r="Z8" s="232" t="s">
        <v>25</v>
      </c>
      <c r="AA8" s="233"/>
      <c r="AB8" s="233"/>
      <c r="AC8" s="233"/>
      <c r="AD8" s="234"/>
      <c r="AE8" s="232" t="s">
        <v>24</v>
      </c>
      <c r="AF8" s="233"/>
      <c r="AG8" s="233"/>
      <c r="AH8" s="233"/>
      <c r="AI8" s="234"/>
      <c r="AJ8" s="232" t="s">
        <v>23</v>
      </c>
      <c r="AK8" s="233"/>
      <c r="AL8" s="233"/>
      <c r="AM8" s="233"/>
      <c r="AN8" s="234"/>
      <c r="AO8" s="232" t="s">
        <v>22</v>
      </c>
      <c r="AP8" s="233"/>
      <c r="AQ8" s="233"/>
      <c r="AR8" s="233"/>
      <c r="AS8" s="234"/>
      <c r="AT8" s="232" t="s">
        <v>21</v>
      </c>
      <c r="AU8" s="233"/>
      <c r="AV8" s="233"/>
      <c r="AW8" s="233"/>
      <c r="AX8" s="234"/>
      <c r="AY8" s="232" t="s">
        <v>20</v>
      </c>
      <c r="AZ8" s="233"/>
      <c r="BA8" s="233"/>
      <c r="BB8" s="233"/>
      <c r="BC8" s="234"/>
      <c r="BD8" s="232" t="s">
        <v>17</v>
      </c>
      <c r="BE8" s="233"/>
      <c r="BF8" s="233"/>
      <c r="BG8" s="233"/>
      <c r="BH8" s="234"/>
      <c r="BI8" s="232" t="s">
        <v>19</v>
      </c>
      <c r="BJ8" s="233"/>
      <c r="BK8" s="233"/>
      <c r="BL8" s="233"/>
      <c r="BM8" s="234"/>
      <c r="BN8" s="232" t="s">
        <v>15</v>
      </c>
      <c r="BO8" s="233"/>
      <c r="BP8" s="233"/>
      <c r="BQ8" s="233"/>
      <c r="BR8" s="233"/>
      <c r="BS8" s="233"/>
      <c r="BT8" s="234"/>
      <c r="BU8" s="232" t="s">
        <v>18</v>
      </c>
      <c r="BV8" s="233"/>
      <c r="BW8" s="233"/>
      <c r="BX8" s="233"/>
      <c r="BY8" s="233"/>
      <c r="BZ8" s="234"/>
      <c r="CA8" s="232" t="s">
        <v>15</v>
      </c>
      <c r="CB8" s="233"/>
      <c r="CC8" s="233"/>
      <c r="CD8" s="233"/>
      <c r="CE8" s="233"/>
      <c r="CF8" s="233"/>
      <c r="CG8" s="234"/>
      <c r="CH8" s="232" t="s">
        <v>17</v>
      </c>
      <c r="CI8" s="233"/>
      <c r="CJ8" s="233"/>
      <c r="CK8" s="233"/>
      <c r="CL8" s="233"/>
      <c r="CM8" s="234"/>
      <c r="CN8" s="232" t="s">
        <v>19</v>
      </c>
      <c r="CO8" s="233"/>
      <c r="CP8" s="233"/>
      <c r="CQ8" s="233"/>
      <c r="CR8" s="233"/>
      <c r="CS8" s="234"/>
      <c r="CT8" s="232" t="s">
        <v>15</v>
      </c>
      <c r="CU8" s="233"/>
      <c r="CV8" s="233"/>
      <c r="CW8" s="233"/>
      <c r="CX8" s="233"/>
      <c r="CY8" s="233"/>
      <c r="CZ8" s="234"/>
      <c r="DA8" s="232" t="s">
        <v>18</v>
      </c>
      <c r="DB8" s="233"/>
      <c r="DC8" s="233"/>
      <c r="DD8" s="233"/>
      <c r="DE8" s="233"/>
      <c r="DF8" s="234"/>
      <c r="DG8" s="232" t="s">
        <v>15</v>
      </c>
      <c r="DH8" s="233"/>
      <c r="DI8" s="233"/>
      <c r="DJ8" s="233"/>
      <c r="DK8" s="233"/>
      <c r="DL8" s="233"/>
      <c r="DM8" s="234"/>
      <c r="DN8" s="232" t="s">
        <v>17</v>
      </c>
      <c r="DO8" s="233"/>
      <c r="DP8" s="233"/>
      <c r="DQ8" s="233"/>
      <c r="DR8" s="233"/>
      <c r="DS8" s="234"/>
      <c r="DT8" s="232" t="s">
        <v>16</v>
      </c>
      <c r="DU8" s="233"/>
      <c r="DV8" s="233"/>
      <c r="DW8" s="233"/>
      <c r="DX8" s="233"/>
      <c r="DY8" s="234"/>
      <c r="DZ8" s="232" t="s">
        <v>15</v>
      </c>
      <c r="EA8" s="233"/>
      <c r="EB8" s="233"/>
      <c r="EC8" s="233"/>
      <c r="ED8" s="233"/>
      <c r="EE8" s="233"/>
      <c r="EF8" s="234"/>
      <c r="EG8" s="237"/>
      <c r="EH8" s="238"/>
      <c r="EI8" s="238"/>
      <c r="EJ8" s="238"/>
      <c r="EK8" s="238"/>
      <c r="EL8" s="238"/>
      <c r="EM8" s="238"/>
      <c r="EN8" s="238"/>
    </row>
    <row r="9" spans="1:147" s="27" customFormat="1" ht="15" customHeight="1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50"/>
      <c r="P9" s="47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28"/>
      <c r="BR9" s="36"/>
      <c r="BS9" s="36"/>
      <c r="BT9" s="36"/>
      <c r="BW9" s="30"/>
      <c r="BX9" s="30"/>
      <c r="BY9" s="30"/>
      <c r="BZ9" s="30"/>
      <c r="CA9" s="30"/>
      <c r="CB9" s="30"/>
      <c r="CC9" s="30"/>
      <c r="CD9" s="118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118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118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118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</row>
    <row r="10" spans="1:147" s="27" customFormat="1" ht="15" customHeight="1" x14ac:dyDescent="0.2">
      <c r="A10" s="220" t="s">
        <v>221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1"/>
      <c r="P10" s="222">
        <v>116</v>
      </c>
      <c r="Q10" s="223"/>
      <c r="R10" s="223"/>
      <c r="S10" s="223"/>
      <c r="T10" s="223"/>
      <c r="U10" s="224">
        <v>80</v>
      </c>
      <c r="V10" s="224"/>
      <c r="W10" s="224"/>
      <c r="X10" s="224"/>
      <c r="Y10" s="224"/>
      <c r="Z10" s="239">
        <v>13</v>
      </c>
      <c r="AA10" s="239"/>
      <c r="AB10" s="239"/>
      <c r="AC10" s="239"/>
      <c r="AD10" s="239"/>
      <c r="AE10" s="239">
        <v>93</v>
      </c>
      <c r="AF10" s="239"/>
      <c r="AG10" s="239"/>
      <c r="AH10" s="239"/>
      <c r="AI10" s="239"/>
      <c r="AJ10" s="239">
        <v>12</v>
      </c>
      <c r="AK10" s="239"/>
      <c r="AL10" s="239"/>
      <c r="AM10" s="239"/>
      <c r="AN10" s="239"/>
      <c r="AO10" s="239">
        <v>25</v>
      </c>
      <c r="AP10" s="239"/>
      <c r="AQ10" s="239"/>
      <c r="AR10" s="239"/>
      <c r="AS10" s="239"/>
      <c r="AT10" s="239">
        <v>26</v>
      </c>
      <c r="AU10" s="239"/>
      <c r="AV10" s="239"/>
      <c r="AW10" s="239"/>
      <c r="AX10" s="239"/>
      <c r="AY10" s="239" t="s">
        <v>85</v>
      </c>
      <c r="AZ10" s="239"/>
      <c r="BA10" s="239"/>
      <c r="BB10" s="239"/>
      <c r="BC10" s="239"/>
      <c r="BD10" s="240">
        <v>16.100000000000001</v>
      </c>
      <c r="BE10" s="240"/>
      <c r="BF10" s="240"/>
      <c r="BG10" s="240"/>
      <c r="BH10" s="240"/>
      <c r="BI10" s="240">
        <v>35.299999999999997</v>
      </c>
      <c r="BJ10" s="240"/>
      <c r="BK10" s="240"/>
      <c r="BL10" s="240"/>
      <c r="BM10" s="240"/>
      <c r="BN10" s="241">
        <v>8</v>
      </c>
      <c r="BO10" s="241"/>
      <c r="BP10" s="241"/>
      <c r="BQ10" s="98" t="s">
        <v>14</v>
      </c>
      <c r="BR10" s="241">
        <v>31</v>
      </c>
      <c r="BS10" s="241"/>
      <c r="BT10" s="86"/>
      <c r="BU10" s="240">
        <v>-4.8</v>
      </c>
      <c r="BV10" s="240"/>
      <c r="BW10" s="240"/>
      <c r="BX10" s="240"/>
      <c r="BY10" s="240"/>
      <c r="BZ10" s="240"/>
      <c r="CA10" s="241">
        <v>1</v>
      </c>
      <c r="CB10" s="241"/>
      <c r="CC10" s="241"/>
      <c r="CD10" s="98" t="s">
        <v>14</v>
      </c>
      <c r="CE10" s="241">
        <v>25</v>
      </c>
      <c r="CF10" s="241"/>
      <c r="CG10" s="86"/>
      <c r="CH10" s="240">
        <v>79.2</v>
      </c>
      <c r="CI10" s="240"/>
      <c r="CJ10" s="240"/>
      <c r="CK10" s="240"/>
      <c r="CL10" s="240"/>
      <c r="CM10" s="240"/>
      <c r="CN10" s="240">
        <v>98.8</v>
      </c>
      <c r="CO10" s="240"/>
      <c r="CP10" s="240"/>
      <c r="CQ10" s="240"/>
      <c r="CR10" s="240"/>
      <c r="CS10" s="240"/>
      <c r="CT10" s="241">
        <v>12</v>
      </c>
      <c r="CU10" s="241"/>
      <c r="CV10" s="241"/>
      <c r="CW10" s="98" t="s">
        <v>14</v>
      </c>
      <c r="CX10" s="241">
        <v>23</v>
      </c>
      <c r="CY10" s="241"/>
      <c r="CZ10" s="86"/>
      <c r="DA10" s="240">
        <v>12.4</v>
      </c>
      <c r="DB10" s="240"/>
      <c r="DC10" s="240"/>
      <c r="DD10" s="240"/>
      <c r="DE10" s="240"/>
      <c r="DF10" s="240"/>
      <c r="DG10" s="241">
        <v>2</v>
      </c>
      <c r="DH10" s="241"/>
      <c r="DI10" s="241"/>
      <c r="DJ10" s="98" t="s">
        <v>14</v>
      </c>
      <c r="DK10" s="241">
        <v>15</v>
      </c>
      <c r="DL10" s="241"/>
      <c r="DM10" s="86"/>
      <c r="DN10" s="242">
        <v>1.9</v>
      </c>
      <c r="DO10" s="242"/>
      <c r="DP10" s="242"/>
      <c r="DQ10" s="242"/>
      <c r="DR10" s="242"/>
      <c r="DS10" s="242"/>
      <c r="DT10" s="240">
        <v>37.799999999999997</v>
      </c>
      <c r="DU10" s="240"/>
      <c r="DV10" s="240"/>
      <c r="DW10" s="240"/>
      <c r="DX10" s="240"/>
      <c r="DY10" s="240"/>
      <c r="DZ10" s="241">
        <v>10</v>
      </c>
      <c r="EA10" s="241"/>
      <c r="EB10" s="241"/>
      <c r="EC10" s="98" t="s">
        <v>14</v>
      </c>
      <c r="ED10" s="241">
        <v>1</v>
      </c>
      <c r="EE10" s="241"/>
      <c r="EF10" s="86"/>
      <c r="EG10" s="240">
        <v>2033.5</v>
      </c>
      <c r="EH10" s="240"/>
      <c r="EI10" s="240"/>
      <c r="EJ10" s="240"/>
      <c r="EK10" s="240"/>
      <c r="EL10" s="240"/>
      <c r="EM10" s="240"/>
      <c r="EN10" s="240"/>
      <c r="EO10" s="29"/>
    </row>
    <row r="11" spans="1:147" s="27" customFormat="1" ht="15" customHeight="1" x14ac:dyDescent="0.2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1"/>
      <c r="P11" s="48"/>
      <c r="Q11" s="40"/>
      <c r="R11" s="40"/>
      <c r="S11" s="40"/>
      <c r="T11" s="40"/>
      <c r="U11" s="40"/>
      <c r="V11" s="40"/>
      <c r="W11" s="40"/>
      <c r="X11" s="40"/>
      <c r="Y11" s="40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117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117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117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117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117"/>
      <c r="ED11" s="42"/>
      <c r="EE11" s="42"/>
      <c r="EF11" s="42"/>
      <c r="EG11" s="42"/>
      <c r="EH11" s="42"/>
      <c r="EI11" s="42"/>
      <c r="EJ11" s="42"/>
      <c r="EK11" s="42"/>
      <c r="EL11" s="42"/>
      <c r="EM11" s="40"/>
      <c r="EN11" s="40"/>
    </row>
    <row r="12" spans="1:147" s="27" customFormat="1" ht="15" customHeight="1" x14ac:dyDescent="0.2">
      <c r="A12" s="220" t="s">
        <v>89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1"/>
      <c r="P12" s="222">
        <v>102</v>
      </c>
      <c r="Q12" s="223"/>
      <c r="R12" s="223"/>
      <c r="S12" s="223"/>
      <c r="T12" s="223"/>
      <c r="U12" s="224">
        <v>98</v>
      </c>
      <c r="V12" s="224"/>
      <c r="W12" s="224"/>
      <c r="X12" s="224"/>
      <c r="Y12" s="224"/>
      <c r="Z12" s="239">
        <v>20</v>
      </c>
      <c r="AA12" s="239"/>
      <c r="AB12" s="239"/>
      <c r="AC12" s="239"/>
      <c r="AD12" s="239"/>
      <c r="AE12" s="239">
        <v>64</v>
      </c>
      <c r="AF12" s="239"/>
      <c r="AG12" s="239"/>
      <c r="AH12" s="239"/>
      <c r="AI12" s="239"/>
      <c r="AJ12" s="239">
        <v>18</v>
      </c>
      <c r="AK12" s="239"/>
      <c r="AL12" s="239"/>
      <c r="AM12" s="239"/>
      <c r="AN12" s="239"/>
      <c r="AO12" s="239">
        <v>25</v>
      </c>
      <c r="AP12" s="239"/>
      <c r="AQ12" s="239"/>
      <c r="AR12" s="239"/>
      <c r="AS12" s="239"/>
      <c r="AT12" s="239">
        <v>38</v>
      </c>
      <c r="AU12" s="239"/>
      <c r="AV12" s="239"/>
      <c r="AW12" s="239"/>
      <c r="AX12" s="239"/>
      <c r="AY12" s="239" t="s">
        <v>85</v>
      </c>
      <c r="AZ12" s="239"/>
      <c r="BA12" s="239"/>
      <c r="BB12" s="239"/>
      <c r="BC12" s="239"/>
      <c r="BD12" s="240">
        <v>16.2</v>
      </c>
      <c r="BE12" s="240"/>
      <c r="BF12" s="240"/>
      <c r="BG12" s="240"/>
      <c r="BH12" s="240"/>
      <c r="BI12" s="240">
        <v>34.700000000000003</v>
      </c>
      <c r="BJ12" s="240"/>
      <c r="BK12" s="240"/>
      <c r="BL12" s="240"/>
      <c r="BM12" s="240"/>
      <c r="BN12" s="241">
        <v>9</v>
      </c>
      <c r="BO12" s="241"/>
      <c r="BP12" s="241"/>
      <c r="BQ12" s="98" t="s">
        <v>14</v>
      </c>
      <c r="BR12" s="241">
        <v>16</v>
      </c>
      <c r="BS12" s="241"/>
      <c r="BT12" s="86"/>
      <c r="BU12" s="240">
        <v>-1.2</v>
      </c>
      <c r="BV12" s="240"/>
      <c r="BW12" s="240"/>
      <c r="BX12" s="240"/>
      <c r="BY12" s="240"/>
      <c r="BZ12" s="240"/>
      <c r="CA12" s="241">
        <v>2</v>
      </c>
      <c r="CB12" s="241"/>
      <c r="CC12" s="241"/>
      <c r="CD12" s="98" t="s">
        <v>14</v>
      </c>
      <c r="CE12" s="241">
        <v>2</v>
      </c>
      <c r="CF12" s="241"/>
      <c r="CG12" s="86"/>
      <c r="CH12" s="240">
        <v>79.7</v>
      </c>
      <c r="CI12" s="240"/>
      <c r="CJ12" s="240"/>
      <c r="CK12" s="240"/>
      <c r="CL12" s="240"/>
      <c r="CM12" s="240"/>
      <c r="CN12" s="240">
        <v>99.1</v>
      </c>
      <c r="CO12" s="240"/>
      <c r="CP12" s="240"/>
      <c r="CQ12" s="240"/>
      <c r="CR12" s="240"/>
      <c r="CS12" s="240"/>
      <c r="CT12" s="241">
        <v>12</v>
      </c>
      <c r="CU12" s="241"/>
      <c r="CV12" s="241"/>
      <c r="CW12" s="98" t="s">
        <v>14</v>
      </c>
      <c r="CX12" s="241">
        <v>3</v>
      </c>
      <c r="CY12" s="241"/>
      <c r="CZ12" s="86"/>
      <c r="DA12" s="240">
        <v>11.9</v>
      </c>
      <c r="DB12" s="240"/>
      <c r="DC12" s="240"/>
      <c r="DD12" s="240"/>
      <c r="DE12" s="240"/>
      <c r="DF12" s="240"/>
      <c r="DG12" s="241">
        <v>1</v>
      </c>
      <c r="DH12" s="241"/>
      <c r="DI12" s="241"/>
      <c r="DJ12" s="98" t="s">
        <v>14</v>
      </c>
      <c r="DK12" s="241">
        <v>26</v>
      </c>
      <c r="DL12" s="241"/>
      <c r="DM12" s="86"/>
      <c r="DN12" s="242">
        <v>1.8</v>
      </c>
      <c r="DO12" s="242"/>
      <c r="DP12" s="242"/>
      <c r="DQ12" s="242"/>
      <c r="DR12" s="242"/>
      <c r="DS12" s="242"/>
      <c r="DT12" s="240">
        <v>36.1</v>
      </c>
      <c r="DU12" s="240"/>
      <c r="DV12" s="240"/>
      <c r="DW12" s="240"/>
      <c r="DX12" s="240"/>
      <c r="DY12" s="240"/>
      <c r="DZ12" s="241">
        <v>10</v>
      </c>
      <c r="EA12" s="241"/>
      <c r="EB12" s="241"/>
      <c r="EC12" s="98" t="s">
        <v>14</v>
      </c>
      <c r="ED12" s="241">
        <v>12</v>
      </c>
      <c r="EE12" s="241"/>
      <c r="EF12" s="86"/>
      <c r="EG12" s="240">
        <v>1859.5</v>
      </c>
      <c r="EH12" s="240"/>
      <c r="EI12" s="240"/>
      <c r="EJ12" s="240"/>
      <c r="EK12" s="240"/>
      <c r="EL12" s="240"/>
      <c r="EM12" s="240"/>
      <c r="EN12" s="240"/>
    </row>
    <row r="13" spans="1:147" s="27" customFormat="1" ht="15" customHeight="1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43"/>
      <c r="P13" s="47"/>
      <c r="Q13" s="37"/>
      <c r="R13" s="37"/>
      <c r="S13" s="37"/>
      <c r="T13" s="37"/>
      <c r="U13" s="37"/>
      <c r="V13" s="37"/>
      <c r="W13" s="37"/>
      <c r="X13" s="37"/>
      <c r="Y13" s="37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6"/>
      <c r="BR13" s="41"/>
      <c r="BS13" s="41"/>
      <c r="BT13" s="41"/>
      <c r="BU13" s="41"/>
      <c r="BV13" s="44"/>
      <c r="BW13" s="44"/>
      <c r="BX13" s="44"/>
      <c r="BY13" s="44"/>
      <c r="BZ13" s="44"/>
      <c r="CA13" s="44"/>
      <c r="CB13" s="44"/>
      <c r="CC13" s="44"/>
      <c r="CD13" s="45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5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5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5"/>
      <c r="ED13" s="44"/>
      <c r="EE13" s="44"/>
      <c r="EF13" s="44"/>
      <c r="EG13" s="44"/>
      <c r="EH13" s="44"/>
      <c r="EI13" s="44"/>
      <c r="EJ13" s="44"/>
      <c r="EK13" s="44"/>
      <c r="EL13" s="44"/>
      <c r="EM13" s="30"/>
      <c r="EN13" s="30"/>
    </row>
    <row r="14" spans="1:147" s="27" customFormat="1" ht="15" customHeight="1" x14ac:dyDescent="0.2">
      <c r="A14" s="220" t="s">
        <v>101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1"/>
      <c r="P14" s="222">
        <v>150</v>
      </c>
      <c r="Q14" s="223"/>
      <c r="R14" s="223"/>
      <c r="S14" s="223"/>
      <c r="T14" s="223"/>
      <c r="U14" s="224">
        <v>72</v>
      </c>
      <c r="V14" s="224"/>
      <c r="W14" s="224"/>
      <c r="X14" s="224"/>
      <c r="Y14" s="224"/>
      <c r="Z14" s="239">
        <v>17</v>
      </c>
      <c r="AA14" s="239"/>
      <c r="AB14" s="239"/>
      <c r="AC14" s="239"/>
      <c r="AD14" s="239"/>
      <c r="AE14" s="239">
        <v>46</v>
      </c>
      <c r="AF14" s="239"/>
      <c r="AG14" s="239"/>
      <c r="AH14" s="239"/>
      <c r="AI14" s="239"/>
      <c r="AJ14" s="239">
        <v>19</v>
      </c>
      <c r="AK14" s="239"/>
      <c r="AL14" s="239"/>
      <c r="AM14" s="239"/>
      <c r="AN14" s="239"/>
      <c r="AO14" s="239">
        <v>31</v>
      </c>
      <c r="AP14" s="239"/>
      <c r="AQ14" s="239"/>
      <c r="AR14" s="239"/>
      <c r="AS14" s="239"/>
      <c r="AT14" s="239">
        <v>31</v>
      </c>
      <c r="AU14" s="239"/>
      <c r="AV14" s="239"/>
      <c r="AW14" s="239"/>
      <c r="AX14" s="239"/>
      <c r="AY14" s="239" t="s">
        <v>85</v>
      </c>
      <c r="AZ14" s="239"/>
      <c r="BA14" s="239"/>
      <c r="BB14" s="239"/>
      <c r="BC14" s="239"/>
      <c r="BD14" s="240">
        <v>16.3</v>
      </c>
      <c r="BE14" s="240"/>
      <c r="BF14" s="240"/>
      <c r="BG14" s="240"/>
      <c r="BH14" s="240"/>
      <c r="BI14" s="240">
        <v>35.9</v>
      </c>
      <c r="BJ14" s="240"/>
      <c r="BK14" s="240"/>
      <c r="BL14" s="240"/>
      <c r="BM14" s="240"/>
      <c r="BN14" s="241">
        <v>8</v>
      </c>
      <c r="BO14" s="241"/>
      <c r="BP14" s="241"/>
      <c r="BQ14" s="98" t="s">
        <v>14</v>
      </c>
      <c r="BR14" s="241">
        <v>16</v>
      </c>
      <c r="BS14" s="241"/>
      <c r="BT14" s="86"/>
      <c r="BU14" s="240">
        <v>-1.5</v>
      </c>
      <c r="BV14" s="240"/>
      <c r="BW14" s="240"/>
      <c r="BX14" s="240"/>
      <c r="BY14" s="240"/>
      <c r="BZ14" s="240"/>
      <c r="CA14" s="241">
        <v>12</v>
      </c>
      <c r="CB14" s="241"/>
      <c r="CC14" s="241"/>
      <c r="CD14" s="98" t="s">
        <v>14</v>
      </c>
      <c r="CE14" s="241">
        <v>18</v>
      </c>
      <c r="CF14" s="241"/>
      <c r="CG14" s="86"/>
      <c r="CH14" s="240">
        <v>73.900000000000006</v>
      </c>
      <c r="CI14" s="240"/>
      <c r="CJ14" s="240"/>
      <c r="CK14" s="240"/>
      <c r="CL14" s="240"/>
      <c r="CM14" s="240"/>
      <c r="CN14" s="240">
        <v>99.1</v>
      </c>
      <c r="CO14" s="240"/>
      <c r="CP14" s="240"/>
      <c r="CQ14" s="240"/>
      <c r="CR14" s="240"/>
      <c r="CS14" s="240"/>
      <c r="CT14" s="241">
        <v>5</v>
      </c>
      <c r="CU14" s="241"/>
      <c r="CV14" s="241"/>
      <c r="CW14" s="98" t="s">
        <v>14</v>
      </c>
      <c r="CX14" s="241">
        <v>11</v>
      </c>
      <c r="CY14" s="241"/>
      <c r="CZ14" s="86"/>
      <c r="DA14" s="240">
        <v>8.3000000000000007</v>
      </c>
      <c r="DB14" s="240"/>
      <c r="DC14" s="240"/>
      <c r="DD14" s="240"/>
      <c r="DE14" s="240"/>
      <c r="DF14" s="240"/>
      <c r="DG14" s="241">
        <v>12</v>
      </c>
      <c r="DH14" s="241"/>
      <c r="DI14" s="241"/>
      <c r="DJ14" s="98" t="s">
        <v>14</v>
      </c>
      <c r="DK14" s="241">
        <v>30</v>
      </c>
      <c r="DL14" s="241"/>
      <c r="DM14" s="86"/>
      <c r="DN14" s="242">
        <v>1.7</v>
      </c>
      <c r="DO14" s="242"/>
      <c r="DP14" s="242"/>
      <c r="DQ14" s="242"/>
      <c r="DR14" s="242"/>
      <c r="DS14" s="242"/>
      <c r="DT14" s="240">
        <v>28</v>
      </c>
      <c r="DU14" s="240"/>
      <c r="DV14" s="240"/>
      <c r="DW14" s="240"/>
      <c r="DX14" s="240"/>
      <c r="DY14" s="240"/>
      <c r="DZ14" s="241">
        <v>6</v>
      </c>
      <c r="EA14" s="241"/>
      <c r="EB14" s="241"/>
      <c r="EC14" s="98" t="s">
        <v>14</v>
      </c>
      <c r="ED14" s="241">
        <v>22</v>
      </c>
      <c r="EE14" s="241"/>
      <c r="EF14" s="86"/>
      <c r="EG14" s="240">
        <v>1596.5</v>
      </c>
      <c r="EH14" s="240"/>
      <c r="EI14" s="240"/>
      <c r="EJ14" s="240"/>
      <c r="EK14" s="240"/>
      <c r="EL14" s="240"/>
      <c r="EM14" s="240"/>
      <c r="EN14" s="240"/>
    </row>
    <row r="15" spans="1:147" s="27" customFormat="1" ht="15" customHeight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43"/>
      <c r="P15" s="47"/>
      <c r="Q15" s="37"/>
      <c r="R15" s="37"/>
      <c r="S15" s="37"/>
      <c r="T15" s="37"/>
      <c r="U15" s="37"/>
      <c r="V15" s="37"/>
      <c r="W15" s="37"/>
      <c r="X15" s="37"/>
      <c r="Y15" s="37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6"/>
      <c r="BR15" s="41"/>
      <c r="BS15" s="41"/>
      <c r="BT15" s="41"/>
      <c r="BU15" s="41"/>
      <c r="BV15" s="44"/>
      <c r="BW15" s="44"/>
      <c r="BX15" s="44"/>
      <c r="BY15" s="44"/>
      <c r="BZ15" s="44"/>
      <c r="CA15" s="44"/>
      <c r="CB15" s="44"/>
      <c r="CC15" s="44"/>
      <c r="CD15" s="45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5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5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5"/>
      <c r="ED15" s="44"/>
      <c r="EE15" s="44"/>
      <c r="EF15" s="44"/>
      <c r="EG15" s="44"/>
      <c r="EH15" s="44"/>
      <c r="EI15" s="44"/>
      <c r="EJ15" s="44"/>
      <c r="EK15" s="44"/>
      <c r="EL15" s="44"/>
      <c r="EM15" s="30"/>
      <c r="EN15" s="30"/>
    </row>
    <row r="16" spans="1:147" s="27" customFormat="1" ht="15" customHeight="1" x14ac:dyDescent="0.2">
      <c r="A16" s="220" t="s">
        <v>214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1"/>
      <c r="P16" s="222">
        <v>147</v>
      </c>
      <c r="Q16" s="223"/>
      <c r="R16" s="223"/>
      <c r="S16" s="223"/>
      <c r="T16" s="223"/>
      <c r="U16" s="224">
        <v>62</v>
      </c>
      <c r="V16" s="224"/>
      <c r="W16" s="224"/>
      <c r="X16" s="224"/>
      <c r="Y16" s="224"/>
      <c r="Z16" s="239">
        <v>13</v>
      </c>
      <c r="AA16" s="239"/>
      <c r="AB16" s="239"/>
      <c r="AC16" s="239"/>
      <c r="AD16" s="239"/>
      <c r="AE16" s="239">
        <v>61</v>
      </c>
      <c r="AF16" s="239"/>
      <c r="AG16" s="239"/>
      <c r="AH16" s="239"/>
      <c r="AI16" s="239"/>
      <c r="AJ16" s="239">
        <v>9</v>
      </c>
      <c r="AK16" s="239"/>
      <c r="AL16" s="239"/>
      <c r="AM16" s="239"/>
      <c r="AN16" s="239"/>
      <c r="AO16" s="239">
        <v>34</v>
      </c>
      <c r="AP16" s="239"/>
      <c r="AQ16" s="239"/>
      <c r="AR16" s="239"/>
      <c r="AS16" s="239"/>
      <c r="AT16" s="239">
        <v>39</v>
      </c>
      <c r="AU16" s="239"/>
      <c r="AV16" s="239"/>
      <c r="AW16" s="239"/>
      <c r="AX16" s="239"/>
      <c r="AY16" s="239" t="s">
        <v>85</v>
      </c>
      <c r="AZ16" s="239"/>
      <c r="BA16" s="239"/>
      <c r="BB16" s="239"/>
      <c r="BC16" s="239"/>
      <c r="BD16" s="240">
        <v>16.2</v>
      </c>
      <c r="BE16" s="240"/>
      <c r="BF16" s="240"/>
      <c r="BG16" s="240"/>
      <c r="BH16" s="240"/>
      <c r="BI16" s="240">
        <v>36.299999999999997</v>
      </c>
      <c r="BJ16" s="240"/>
      <c r="BK16" s="240"/>
      <c r="BL16" s="240"/>
      <c r="BM16" s="240"/>
      <c r="BN16" s="241">
        <v>8</v>
      </c>
      <c r="BO16" s="241"/>
      <c r="BP16" s="241"/>
      <c r="BQ16" s="98" t="s">
        <v>14</v>
      </c>
      <c r="BR16" s="241">
        <v>10</v>
      </c>
      <c r="BS16" s="241"/>
      <c r="BT16" s="86"/>
      <c r="BU16" s="240">
        <v>-5</v>
      </c>
      <c r="BV16" s="240"/>
      <c r="BW16" s="240"/>
      <c r="BX16" s="240"/>
      <c r="BY16" s="240"/>
      <c r="BZ16" s="240"/>
      <c r="CA16" s="241">
        <v>1</v>
      </c>
      <c r="CB16" s="241"/>
      <c r="CC16" s="241"/>
      <c r="CD16" s="98" t="s">
        <v>14</v>
      </c>
      <c r="CE16" s="241">
        <v>9</v>
      </c>
      <c r="CF16" s="241"/>
      <c r="CG16" s="86"/>
      <c r="CH16" s="240">
        <v>69.099999999999994</v>
      </c>
      <c r="CI16" s="240"/>
      <c r="CJ16" s="240"/>
      <c r="CK16" s="240"/>
      <c r="CL16" s="240"/>
      <c r="CM16" s="240"/>
      <c r="CN16" s="240">
        <v>98.3</v>
      </c>
      <c r="CO16" s="240"/>
      <c r="CP16" s="240"/>
      <c r="CQ16" s="240"/>
      <c r="CR16" s="240"/>
      <c r="CS16" s="240"/>
      <c r="CT16" s="241">
        <v>7</v>
      </c>
      <c r="CU16" s="241"/>
      <c r="CV16" s="241"/>
      <c r="CW16" s="98" t="s">
        <v>14</v>
      </c>
      <c r="CX16" s="241">
        <v>9</v>
      </c>
      <c r="CY16" s="241"/>
      <c r="CZ16" s="86"/>
      <c r="DA16" s="240">
        <v>11.1</v>
      </c>
      <c r="DB16" s="240"/>
      <c r="DC16" s="240"/>
      <c r="DD16" s="240"/>
      <c r="DE16" s="240"/>
      <c r="DF16" s="240"/>
      <c r="DG16" s="241">
        <v>2</v>
      </c>
      <c r="DH16" s="241"/>
      <c r="DI16" s="241"/>
      <c r="DJ16" s="98" t="s">
        <v>14</v>
      </c>
      <c r="DK16" s="241">
        <v>17</v>
      </c>
      <c r="DL16" s="241"/>
      <c r="DM16" s="86"/>
      <c r="DN16" s="242">
        <v>1.1000000000000001</v>
      </c>
      <c r="DO16" s="242"/>
      <c r="DP16" s="242"/>
      <c r="DQ16" s="242"/>
      <c r="DR16" s="242"/>
      <c r="DS16" s="242"/>
      <c r="DT16" s="240">
        <v>29.8</v>
      </c>
      <c r="DU16" s="240"/>
      <c r="DV16" s="240"/>
      <c r="DW16" s="240"/>
      <c r="DX16" s="240"/>
      <c r="DY16" s="240"/>
      <c r="DZ16" s="241">
        <v>10</v>
      </c>
      <c r="EA16" s="241"/>
      <c r="EB16" s="241"/>
      <c r="EC16" s="98" t="s">
        <v>14</v>
      </c>
      <c r="ED16" s="241">
        <v>1</v>
      </c>
      <c r="EE16" s="241"/>
      <c r="EF16" s="86"/>
      <c r="EG16" s="240">
        <v>2300.5</v>
      </c>
      <c r="EH16" s="240"/>
      <c r="EI16" s="240"/>
      <c r="EJ16" s="240"/>
      <c r="EK16" s="240"/>
      <c r="EL16" s="240"/>
      <c r="EM16" s="240"/>
      <c r="EN16" s="240"/>
    </row>
    <row r="17" spans="1:148" s="27" customFormat="1" ht="15" customHeight="1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43"/>
      <c r="P17" s="47"/>
      <c r="Q17" s="37"/>
      <c r="R17" s="37"/>
      <c r="S17" s="37"/>
      <c r="T17" s="37"/>
      <c r="U17" s="37"/>
      <c r="V17" s="37"/>
      <c r="W17" s="37"/>
      <c r="X17" s="37"/>
      <c r="Y17" s="37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6"/>
      <c r="BR17" s="41"/>
      <c r="BS17" s="41"/>
      <c r="BT17" s="41"/>
      <c r="BU17" s="41"/>
      <c r="BV17" s="44"/>
      <c r="BW17" s="44"/>
      <c r="BX17" s="44"/>
      <c r="BY17" s="44"/>
      <c r="BZ17" s="44"/>
      <c r="CA17" s="44"/>
      <c r="CB17" s="44"/>
      <c r="CC17" s="44"/>
      <c r="CD17" s="45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5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5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5"/>
      <c r="ED17" s="44"/>
      <c r="EE17" s="44"/>
      <c r="EF17" s="44"/>
      <c r="EG17" s="44"/>
      <c r="EH17" s="44"/>
      <c r="EI17" s="44"/>
      <c r="EJ17" s="44"/>
      <c r="EK17" s="44"/>
      <c r="EL17" s="44"/>
      <c r="EM17" s="30"/>
      <c r="EN17" s="30"/>
    </row>
    <row r="18" spans="1:148" s="27" customFormat="1" ht="15" customHeight="1" x14ac:dyDescent="0.2">
      <c r="A18" s="220" t="s">
        <v>223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1"/>
      <c r="P18" s="222">
        <v>203</v>
      </c>
      <c r="Q18" s="223"/>
      <c r="R18" s="223"/>
      <c r="S18" s="223"/>
      <c r="T18" s="223"/>
      <c r="U18" s="224">
        <f>SUM(U21,U23,U25,U27,U29,U31,U33,U35,U37,U39,U41,U43)</f>
        <v>37</v>
      </c>
      <c r="V18" s="224"/>
      <c r="W18" s="224"/>
      <c r="X18" s="224"/>
      <c r="Y18" s="224"/>
      <c r="Z18" s="239">
        <f>SUM(Z21,Z23,Z25,Z27,Z29,Z31,Z33,Z35,Z37,Z39,Z41,Z43)</f>
        <v>13</v>
      </c>
      <c r="AA18" s="239"/>
      <c r="AB18" s="239"/>
      <c r="AC18" s="239"/>
      <c r="AD18" s="239"/>
      <c r="AE18" s="239">
        <f>SUM(AE21,AE23,AE25,AE27,AE29,AE31,AE33,AE35,AE37,AE39,AE41,AE43)</f>
        <v>64</v>
      </c>
      <c r="AF18" s="239"/>
      <c r="AG18" s="239"/>
      <c r="AH18" s="239"/>
      <c r="AI18" s="239"/>
      <c r="AJ18" s="239">
        <f>SUM(AJ21,AJ23,AJ25,AJ27,AJ29,AJ31,AJ33,AJ35,AJ37,AJ39,AJ41,AJ43)</f>
        <v>23</v>
      </c>
      <c r="AK18" s="239"/>
      <c r="AL18" s="239"/>
      <c r="AM18" s="239"/>
      <c r="AN18" s="239"/>
      <c r="AO18" s="239">
        <f>SUM(AO21,AO23,AO25,AO27,AO29,AO31,AO33,AO35,AO37,AO39,AO41,AO43)</f>
        <v>12</v>
      </c>
      <c r="AP18" s="239"/>
      <c r="AQ18" s="239"/>
      <c r="AR18" s="239"/>
      <c r="AS18" s="239"/>
      <c r="AT18" s="239">
        <f>SUM(AT21,AT23,AT25,AT27,AT29,AT31,AT33,AT35,AT37,AT39,AT41,AT43)</f>
        <v>13</v>
      </c>
      <c r="AU18" s="239"/>
      <c r="AV18" s="239"/>
      <c r="AW18" s="239"/>
      <c r="AX18" s="239"/>
      <c r="AY18" s="239" t="s">
        <v>85</v>
      </c>
      <c r="AZ18" s="239"/>
      <c r="BA18" s="239"/>
      <c r="BB18" s="239"/>
      <c r="BC18" s="239"/>
      <c r="BD18" s="240">
        <f>AVERAGE(BD21,BD23,BD25,BD27,BD29,BD31,BD33,BD35,BD37,BD39,BD41,BD43)</f>
        <v>16.733333333333331</v>
      </c>
      <c r="BE18" s="240"/>
      <c r="BF18" s="240"/>
      <c r="BG18" s="240"/>
      <c r="BH18" s="240"/>
      <c r="BI18" s="240">
        <f>MAX(BI21,BI23,BI25,BI27,BI29,BI31,BI33,BI35,BI37,BI39,BI41,BI43)</f>
        <v>35.9</v>
      </c>
      <c r="BJ18" s="240"/>
      <c r="BK18" s="240"/>
      <c r="BL18" s="240"/>
      <c r="BM18" s="240"/>
      <c r="BN18" s="241">
        <v>7</v>
      </c>
      <c r="BO18" s="241"/>
      <c r="BP18" s="241"/>
      <c r="BQ18" s="98" t="s">
        <v>14</v>
      </c>
      <c r="BR18" s="241">
        <v>26</v>
      </c>
      <c r="BS18" s="241"/>
      <c r="BT18" s="86"/>
      <c r="BU18" s="240">
        <f>MIN(BU21,BU23,BU25,BU27,BU29,BU31,BU33,BU35,BU37,BU39,BU41,BU43)</f>
        <v>-4.7</v>
      </c>
      <c r="BV18" s="240"/>
      <c r="BW18" s="240"/>
      <c r="BX18" s="240"/>
      <c r="BY18" s="240"/>
      <c r="BZ18" s="240"/>
      <c r="CA18" s="241">
        <v>1</v>
      </c>
      <c r="CB18" s="241"/>
      <c r="CC18" s="241"/>
      <c r="CD18" s="98" t="s">
        <v>14</v>
      </c>
      <c r="CE18" s="241">
        <v>26</v>
      </c>
      <c r="CF18" s="241"/>
      <c r="CG18" s="86"/>
      <c r="CH18" s="240">
        <f>AVERAGE(CH21,CH23,CH25,CH27,CH29,CH31,CH33,CH35,CH37,CH39,CH41,CH43)</f>
        <v>72.75</v>
      </c>
      <c r="CI18" s="240"/>
      <c r="CJ18" s="240"/>
      <c r="CK18" s="240"/>
      <c r="CL18" s="240"/>
      <c r="CM18" s="240"/>
      <c r="CN18" s="240">
        <f>MAX(CN21,CN23,CN25,CN27,CN29,CN31,CN33,CN35,CN37,CN39,CN41,CN43)</f>
        <v>99.4</v>
      </c>
      <c r="CO18" s="240"/>
      <c r="CP18" s="240"/>
      <c r="CQ18" s="240"/>
      <c r="CR18" s="240"/>
      <c r="CS18" s="240"/>
      <c r="CT18" s="241">
        <v>6</v>
      </c>
      <c r="CU18" s="241"/>
      <c r="CV18" s="241"/>
      <c r="CW18" s="98" t="s">
        <v>14</v>
      </c>
      <c r="CX18" s="241">
        <v>3</v>
      </c>
      <c r="CY18" s="241"/>
      <c r="CZ18" s="86"/>
      <c r="DA18" s="240">
        <f>MIN(DA21,DA23,DA25,DA27,DA29,DA31,DA33,DA35,DA37,DA39,DA41,DA43)</f>
        <v>7.5</v>
      </c>
      <c r="DB18" s="240"/>
      <c r="DC18" s="240"/>
      <c r="DD18" s="240"/>
      <c r="DE18" s="240"/>
      <c r="DF18" s="240"/>
      <c r="DG18" s="241">
        <v>4</v>
      </c>
      <c r="DH18" s="241"/>
      <c r="DI18" s="241"/>
      <c r="DJ18" s="98" t="s">
        <v>14</v>
      </c>
      <c r="DK18" s="241">
        <v>16</v>
      </c>
      <c r="DL18" s="241"/>
      <c r="DM18" s="86"/>
      <c r="DN18" s="242">
        <f>AVERAGE(DN21,DN23,DN25,DN27,DN29,DN31,DN33,DN35,DN37,DN39,DN41,DN43)</f>
        <v>1.8416666666666666</v>
      </c>
      <c r="DO18" s="242"/>
      <c r="DP18" s="242"/>
      <c r="DQ18" s="242"/>
      <c r="DR18" s="242"/>
      <c r="DS18" s="242"/>
      <c r="DT18" s="240">
        <f>MAX(DT21,DT23,DT25,DT27,DT29,DT31,DT33,DT35,DT37,DT39,DT41,DT43)</f>
        <v>25.5</v>
      </c>
      <c r="DU18" s="240"/>
      <c r="DV18" s="240"/>
      <c r="DW18" s="240"/>
      <c r="DX18" s="240"/>
      <c r="DY18" s="240"/>
      <c r="DZ18" s="241">
        <v>11</v>
      </c>
      <c r="EA18" s="241"/>
      <c r="EB18" s="241"/>
      <c r="EC18" s="98" t="s">
        <v>14</v>
      </c>
      <c r="ED18" s="241">
        <v>7</v>
      </c>
      <c r="EE18" s="241"/>
      <c r="EF18" s="86"/>
      <c r="EG18" s="240">
        <f>SUM(EG21,EG23,EG25,EG27,EG29,EG31,EG33,EG35,EG37,EG39,EG41,EG43)</f>
        <v>2021.5</v>
      </c>
      <c r="EH18" s="240"/>
      <c r="EI18" s="240"/>
      <c r="EJ18" s="240"/>
      <c r="EK18" s="240"/>
      <c r="EL18" s="240"/>
      <c r="EM18" s="240"/>
      <c r="EN18" s="240"/>
    </row>
    <row r="19" spans="1:148" s="27" customFormat="1" ht="15" customHeight="1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9"/>
      <c r="P19" s="87"/>
      <c r="Q19" s="88"/>
      <c r="R19" s="88"/>
      <c r="S19" s="88"/>
      <c r="T19" s="88"/>
      <c r="U19" s="88"/>
      <c r="V19" s="88"/>
      <c r="W19" s="88"/>
      <c r="X19" s="88"/>
      <c r="Y19" s="88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98"/>
      <c r="BR19" s="89"/>
      <c r="BS19" s="89"/>
      <c r="BT19" s="89"/>
      <c r="BU19" s="86"/>
      <c r="BV19" s="86"/>
      <c r="BW19" s="86"/>
      <c r="BX19" s="86"/>
      <c r="BY19" s="86"/>
      <c r="BZ19" s="86"/>
      <c r="CA19" s="86"/>
      <c r="CB19" s="86"/>
      <c r="CC19" s="86"/>
      <c r="CD19" s="129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241"/>
      <c r="CU19" s="241"/>
      <c r="CV19" s="241"/>
      <c r="CW19" s="129"/>
      <c r="CX19" s="241"/>
      <c r="CY19" s="241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129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129"/>
      <c r="ED19" s="86"/>
      <c r="EE19" s="86"/>
      <c r="EF19" s="86"/>
      <c r="EG19" s="86"/>
      <c r="EH19" s="86"/>
      <c r="EI19" s="86"/>
      <c r="EJ19" s="86"/>
      <c r="EK19" s="86"/>
      <c r="EL19" s="86"/>
      <c r="EM19" s="99"/>
      <c r="EN19" s="99"/>
    </row>
    <row r="20" spans="1:148" s="27" customFormat="1" ht="15" customHeight="1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43"/>
      <c r="P20" s="90"/>
      <c r="Q20" s="91"/>
      <c r="R20" s="91"/>
      <c r="S20" s="91"/>
      <c r="T20" s="91"/>
      <c r="U20" s="91"/>
      <c r="V20" s="91"/>
      <c r="W20" s="91"/>
      <c r="X20" s="91"/>
      <c r="Y20" s="91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3"/>
      <c r="BR20" s="92"/>
      <c r="BS20" s="92"/>
      <c r="BT20" s="92"/>
      <c r="BU20" s="92"/>
      <c r="BV20" s="100"/>
      <c r="BW20" s="100"/>
      <c r="BX20" s="100"/>
      <c r="BY20" s="100"/>
      <c r="BZ20" s="100"/>
      <c r="CA20" s="100"/>
      <c r="CB20" s="100"/>
      <c r="CC20" s="100"/>
      <c r="CD20" s="94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94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94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94"/>
      <c r="ED20" s="100"/>
      <c r="EE20" s="100"/>
      <c r="EF20" s="100"/>
      <c r="EG20" s="100"/>
      <c r="EH20" s="100"/>
      <c r="EI20" s="100"/>
      <c r="EJ20" s="100"/>
      <c r="EK20" s="100"/>
      <c r="EL20" s="100"/>
      <c r="EM20" s="99"/>
      <c r="EN20" s="99"/>
    </row>
    <row r="21" spans="1:148" s="27" customFormat="1" ht="13.5" customHeight="1" x14ac:dyDescent="0.2">
      <c r="A21" s="245" t="s">
        <v>222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6"/>
      <c r="P21" s="222">
        <v>22</v>
      </c>
      <c r="Q21" s="223"/>
      <c r="R21" s="223"/>
      <c r="S21" s="223"/>
      <c r="T21" s="223"/>
      <c r="U21" s="223">
        <v>2</v>
      </c>
      <c r="V21" s="223"/>
      <c r="W21" s="223"/>
      <c r="X21" s="223"/>
      <c r="Y21" s="223"/>
      <c r="Z21" s="247">
        <v>1</v>
      </c>
      <c r="AA21" s="247"/>
      <c r="AB21" s="247"/>
      <c r="AC21" s="247"/>
      <c r="AD21" s="247"/>
      <c r="AE21" s="247">
        <v>4</v>
      </c>
      <c r="AF21" s="247"/>
      <c r="AG21" s="247"/>
      <c r="AH21" s="247"/>
      <c r="AI21" s="247"/>
      <c r="AJ21" s="247" t="s">
        <v>225</v>
      </c>
      <c r="AK21" s="247"/>
      <c r="AL21" s="247"/>
      <c r="AM21" s="247"/>
      <c r="AN21" s="247"/>
      <c r="AO21" s="247">
        <v>1</v>
      </c>
      <c r="AP21" s="247"/>
      <c r="AQ21" s="247"/>
      <c r="AR21" s="247"/>
      <c r="AS21" s="247"/>
      <c r="AT21" s="247">
        <v>1</v>
      </c>
      <c r="AU21" s="247"/>
      <c r="AV21" s="247"/>
      <c r="AW21" s="247"/>
      <c r="AX21" s="247"/>
      <c r="AY21" s="239" t="s">
        <v>85</v>
      </c>
      <c r="AZ21" s="239"/>
      <c r="BA21" s="239"/>
      <c r="BB21" s="239"/>
      <c r="BC21" s="239"/>
      <c r="BD21" s="248">
        <v>5.5</v>
      </c>
      <c r="BE21" s="248"/>
      <c r="BF21" s="248"/>
      <c r="BG21" s="248"/>
      <c r="BH21" s="248"/>
      <c r="BI21" s="248">
        <v>14.6</v>
      </c>
      <c r="BJ21" s="248"/>
      <c r="BK21" s="248"/>
      <c r="BL21" s="248"/>
      <c r="BM21" s="248"/>
      <c r="BN21" s="249">
        <v>1</v>
      </c>
      <c r="BO21" s="249"/>
      <c r="BP21" s="249"/>
      <c r="BQ21" s="98" t="s">
        <v>14</v>
      </c>
      <c r="BR21" s="249">
        <v>13</v>
      </c>
      <c r="BS21" s="249"/>
      <c r="BT21" s="89"/>
      <c r="BU21" s="248">
        <v>-4.7</v>
      </c>
      <c r="BV21" s="248"/>
      <c r="BW21" s="248"/>
      <c r="BX21" s="248"/>
      <c r="BY21" s="248"/>
      <c r="BZ21" s="248"/>
      <c r="CA21" s="249">
        <v>1</v>
      </c>
      <c r="CB21" s="249"/>
      <c r="CC21" s="249"/>
      <c r="CD21" s="98" t="s">
        <v>14</v>
      </c>
      <c r="CE21" s="249">
        <v>26</v>
      </c>
      <c r="CF21" s="249"/>
      <c r="CG21" s="89"/>
      <c r="CH21" s="248">
        <v>58.4</v>
      </c>
      <c r="CI21" s="248"/>
      <c r="CJ21" s="248"/>
      <c r="CK21" s="248"/>
      <c r="CL21" s="248"/>
      <c r="CM21" s="248"/>
      <c r="CN21" s="248">
        <v>98.3</v>
      </c>
      <c r="CO21" s="248"/>
      <c r="CP21" s="248"/>
      <c r="CQ21" s="248"/>
      <c r="CR21" s="248"/>
      <c r="CS21" s="248"/>
      <c r="CT21" s="249">
        <v>1</v>
      </c>
      <c r="CU21" s="249"/>
      <c r="CV21" s="249"/>
      <c r="CW21" s="98" t="s">
        <v>14</v>
      </c>
      <c r="CX21" s="249">
        <v>16</v>
      </c>
      <c r="CY21" s="249"/>
      <c r="CZ21" s="89"/>
      <c r="DA21" s="248">
        <v>12.2</v>
      </c>
      <c r="DB21" s="248"/>
      <c r="DC21" s="248"/>
      <c r="DD21" s="248"/>
      <c r="DE21" s="248"/>
      <c r="DF21" s="248"/>
      <c r="DG21" s="249">
        <v>1</v>
      </c>
      <c r="DH21" s="249"/>
      <c r="DI21" s="249"/>
      <c r="DJ21" s="98" t="s">
        <v>86</v>
      </c>
      <c r="DK21" s="249">
        <v>25</v>
      </c>
      <c r="DL21" s="249"/>
      <c r="DM21" s="89"/>
      <c r="DN21" s="248">
        <v>1.8</v>
      </c>
      <c r="DO21" s="248"/>
      <c r="DP21" s="248"/>
      <c r="DQ21" s="248"/>
      <c r="DR21" s="248"/>
      <c r="DS21" s="248"/>
      <c r="DT21" s="248">
        <v>16.7</v>
      </c>
      <c r="DU21" s="248"/>
      <c r="DV21" s="248"/>
      <c r="DW21" s="248"/>
      <c r="DX21" s="248"/>
      <c r="DY21" s="248"/>
      <c r="DZ21" s="249">
        <v>1</v>
      </c>
      <c r="EA21" s="249"/>
      <c r="EB21" s="249"/>
      <c r="EC21" s="98" t="s">
        <v>86</v>
      </c>
      <c r="ED21" s="249">
        <v>24</v>
      </c>
      <c r="EE21" s="249"/>
      <c r="EF21" s="89"/>
      <c r="EG21" s="248">
        <v>7</v>
      </c>
      <c r="EH21" s="248"/>
      <c r="EI21" s="248"/>
      <c r="EJ21" s="248"/>
      <c r="EK21" s="248"/>
      <c r="EL21" s="248"/>
      <c r="EM21" s="248"/>
      <c r="EN21" s="248"/>
    </row>
    <row r="22" spans="1:148" s="27" customFormat="1" ht="15" customHeight="1" x14ac:dyDescent="0.2">
      <c r="A22" s="250"/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1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252"/>
      <c r="BE22" s="252"/>
      <c r="BF22" s="252"/>
      <c r="BG22" s="252"/>
      <c r="BH22" s="89"/>
      <c r="BI22" s="252"/>
      <c r="BJ22" s="252"/>
      <c r="BK22" s="252"/>
      <c r="BL22" s="252"/>
      <c r="BM22" s="89"/>
      <c r="BN22" s="89"/>
      <c r="BO22" s="89"/>
      <c r="BP22" s="89"/>
      <c r="BQ22" s="98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98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98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98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98"/>
      <c r="ED22" s="89"/>
      <c r="EE22" s="89"/>
      <c r="EF22" s="89"/>
      <c r="EG22" s="89"/>
      <c r="EH22" s="89"/>
      <c r="EI22" s="89"/>
      <c r="EJ22" s="89"/>
      <c r="EK22" s="89"/>
      <c r="EL22" s="92"/>
      <c r="EM22" s="88"/>
      <c r="EN22" s="88"/>
    </row>
    <row r="23" spans="1:148" s="27" customFormat="1" ht="13.5" customHeight="1" x14ac:dyDescent="0.2">
      <c r="A23" s="220" t="s">
        <v>90</v>
      </c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1"/>
      <c r="P23" s="222">
        <v>14</v>
      </c>
      <c r="Q23" s="223"/>
      <c r="R23" s="223"/>
      <c r="S23" s="223"/>
      <c r="T23" s="223"/>
      <c r="U23" s="223">
        <v>4</v>
      </c>
      <c r="V23" s="223"/>
      <c r="W23" s="223"/>
      <c r="X23" s="223"/>
      <c r="Y23" s="223"/>
      <c r="Z23" s="247">
        <v>1</v>
      </c>
      <c r="AA23" s="247"/>
      <c r="AB23" s="247"/>
      <c r="AC23" s="247"/>
      <c r="AD23" s="247"/>
      <c r="AE23" s="247">
        <v>5</v>
      </c>
      <c r="AF23" s="247"/>
      <c r="AG23" s="247"/>
      <c r="AH23" s="247"/>
      <c r="AI23" s="247"/>
      <c r="AJ23" s="247">
        <v>2</v>
      </c>
      <c r="AK23" s="247"/>
      <c r="AL23" s="247"/>
      <c r="AM23" s="247"/>
      <c r="AN23" s="247"/>
      <c r="AO23" s="247">
        <v>1</v>
      </c>
      <c r="AP23" s="247"/>
      <c r="AQ23" s="247"/>
      <c r="AR23" s="247"/>
      <c r="AS23" s="247"/>
      <c r="AT23" s="247">
        <v>1</v>
      </c>
      <c r="AU23" s="247"/>
      <c r="AV23" s="247"/>
      <c r="AW23" s="247"/>
      <c r="AX23" s="247"/>
      <c r="AY23" s="239" t="s">
        <v>85</v>
      </c>
      <c r="AZ23" s="239"/>
      <c r="BA23" s="239"/>
      <c r="BB23" s="239"/>
      <c r="BC23" s="239"/>
      <c r="BD23" s="248">
        <v>7.4</v>
      </c>
      <c r="BE23" s="248"/>
      <c r="BF23" s="248"/>
      <c r="BG23" s="248"/>
      <c r="BH23" s="248"/>
      <c r="BI23" s="248">
        <v>18.2</v>
      </c>
      <c r="BJ23" s="248"/>
      <c r="BK23" s="248"/>
      <c r="BL23" s="248"/>
      <c r="BM23" s="248"/>
      <c r="BN23" s="249">
        <v>2</v>
      </c>
      <c r="BO23" s="249"/>
      <c r="BP23" s="249"/>
      <c r="BQ23" s="98" t="s">
        <v>14</v>
      </c>
      <c r="BR23" s="249">
        <v>19</v>
      </c>
      <c r="BS23" s="249"/>
      <c r="BT23" s="89"/>
      <c r="BU23" s="248">
        <v>-0.7</v>
      </c>
      <c r="BV23" s="248"/>
      <c r="BW23" s="248"/>
      <c r="BX23" s="248"/>
      <c r="BY23" s="248"/>
      <c r="BZ23" s="248"/>
      <c r="CA23" s="249">
        <v>2</v>
      </c>
      <c r="CB23" s="249"/>
      <c r="CC23" s="249"/>
      <c r="CD23" s="98" t="s">
        <v>14</v>
      </c>
      <c r="CE23" s="249">
        <v>16</v>
      </c>
      <c r="CF23" s="249"/>
      <c r="CG23" s="89"/>
      <c r="CH23" s="248">
        <v>60.6</v>
      </c>
      <c r="CI23" s="248"/>
      <c r="CJ23" s="248"/>
      <c r="CK23" s="248"/>
      <c r="CL23" s="248"/>
      <c r="CM23" s="248"/>
      <c r="CN23" s="248">
        <v>97.7</v>
      </c>
      <c r="CO23" s="248"/>
      <c r="CP23" s="248"/>
      <c r="CQ23" s="248"/>
      <c r="CR23" s="248"/>
      <c r="CS23" s="248"/>
      <c r="CT23" s="249">
        <v>2</v>
      </c>
      <c r="CU23" s="249"/>
      <c r="CV23" s="249"/>
      <c r="CW23" s="98" t="s">
        <v>14</v>
      </c>
      <c r="CX23" s="249">
        <v>11</v>
      </c>
      <c r="CY23" s="249"/>
      <c r="CZ23" s="89"/>
      <c r="DA23" s="248">
        <v>14.1</v>
      </c>
      <c r="DB23" s="248"/>
      <c r="DC23" s="248"/>
      <c r="DD23" s="248"/>
      <c r="DE23" s="248"/>
      <c r="DF23" s="248"/>
      <c r="DG23" s="249">
        <v>2</v>
      </c>
      <c r="DH23" s="249"/>
      <c r="DI23" s="249"/>
      <c r="DJ23" s="98" t="s">
        <v>86</v>
      </c>
      <c r="DK23" s="249">
        <v>21</v>
      </c>
      <c r="DL23" s="249"/>
      <c r="DM23" s="89"/>
      <c r="DN23" s="248">
        <v>2.1</v>
      </c>
      <c r="DO23" s="248"/>
      <c r="DP23" s="248"/>
      <c r="DQ23" s="248"/>
      <c r="DR23" s="248"/>
      <c r="DS23" s="248"/>
      <c r="DT23" s="248">
        <v>11.7</v>
      </c>
      <c r="DU23" s="248"/>
      <c r="DV23" s="248"/>
      <c r="DW23" s="248"/>
      <c r="DX23" s="248"/>
      <c r="DY23" s="248"/>
      <c r="DZ23" s="249">
        <v>2</v>
      </c>
      <c r="EA23" s="249"/>
      <c r="EB23" s="249"/>
      <c r="EC23" s="98" t="s">
        <v>86</v>
      </c>
      <c r="ED23" s="249">
        <v>20</v>
      </c>
      <c r="EE23" s="249"/>
      <c r="EF23" s="89"/>
      <c r="EG23" s="248">
        <v>53</v>
      </c>
      <c r="EH23" s="248"/>
      <c r="EI23" s="248"/>
      <c r="EJ23" s="248"/>
      <c r="EK23" s="248"/>
      <c r="EL23" s="248"/>
      <c r="EM23" s="248"/>
      <c r="EN23" s="248"/>
      <c r="EO23" s="29"/>
    </row>
    <row r="24" spans="1:148" s="27" customFormat="1" ht="15" customHeight="1" x14ac:dyDescent="0.2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43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252"/>
      <c r="BE24" s="252"/>
      <c r="BF24" s="252"/>
      <c r="BG24" s="252"/>
      <c r="BH24" s="89"/>
      <c r="BI24" s="252"/>
      <c r="BJ24" s="252"/>
      <c r="BK24" s="252"/>
      <c r="BL24" s="252"/>
      <c r="BM24" s="89"/>
      <c r="BN24" s="89"/>
      <c r="BO24" s="89"/>
      <c r="BP24" s="89"/>
      <c r="BQ24" s="98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98"/>
      <c r="CE24" s="89"/>
      <c r="CF24" s="89"/>
      <c r="CG24" s="89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89"/>
      <c r="CU24" s="89"/>
      <c r="CV24" s="89"/>
      <c r="CW24" s="98"/>
      <c r="CX24" s="89"/>
      <c r="CY24" s="89"/>
      <c r="CZ24" s="89"/>
      <c r="DA24" s="252"/>
      <c r="DB24" s="252"/>
      <c r="DC24" s="252"/>
      <c r="DD24" s="252"/>
      <c r="DE24" s="252"/>
      <c r="DF24" s="252"/>
      <c r="DG24" s="89"/>
      <c r="DH24" s="89"/>
      <c r="DI24" s="89"/>
      <c r="DJ24" s="98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98"/>
      <c r="ED24" s="89"/>
      <c r="EE24" s="89"/>
      <c r="EF24" s="89"/>
      <c r="EG24" s="252"/>
      <c r="EH24" s="252"/>
      <c r="EI24" s="252"/>
      <c r="EJ24" s="252"/>
      <c r="EK24" s="252"/>
      <c r="EL24" s="252"/>
      <c r="EM24" s="252"/>
      <c r="EN24" s="252"/>
    </row>
    <row r="25" spans="1:148" s="27" customFormat="1" ht="13.5" customHeight="1" x14ac:dyDescent="0.2">
      <c r="A25" s="220" t="s">
        <v>91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1"/>
      <c r="P25" s="222">
        <v>18</v>
      </c>
      <c r="Q25" s="223"/>
      <c r="R25" s="223"/>
      <c r="S25" s="223"/>
      <c r="T25" s="223"/>
      <c r="U25" s="223">
        <v>2</v>
      </c>
      <c r="V25" s="223"/>
      <c r="W25" s="223"/>
      <c r="X25" s="223"/>
      <c r="Y25" s="223"/>
      <c r="Z25" s="247">
        <v>1</v>
      </c>
      <c r="AA25" s="247"/>
      <c r="AB25" s="247"/>
      <c r="AC25" s="247"/>
      <c r="AD25" s="247"/>
      <c r="AE25" s="247">
        <v>4</v>
      </c>
      <c r="AF25" s="247"/>
      <c r="AG25" s="247"/>
      <c r="AH25" s="247"/>
      <c r="AI25" s="247"/>
      <c r="AJ25" s="247">
        <v>4</v>
      </c>
      <c r="AK25" s="247"/>
      <c r="AL25" s="247"/>
      <c r="AM25" s="247"/>
      <c r="AN25" s="247"/>
      <c r="AO25" s="247">
        <v>1</v>
      </c>
      <c r="AP25" s="247"/>
      <c r="AQ25" s="247"/>
      <c r="AR25" s="247"/>
      <c r="AS25" s="247"/>
      <c r="AT25" s="247">
        <v>2</v>
      </c>
      <c r="AU25" s="247"/>
      <c r="AV25" s="247"/>
      <c r="AW25" s="247"/>
      <c r="AX25" s="247"/>
      <c r="AY25" s="247" t="s">
        <v>85</v>
      </c>
      <c r="AZ25" s="247"/>
      <c r="BA25" s="247"/>
      <c r="BB25" s="247"/>
      <c r="BC25" s="247"/>
      <c r="BD25" s="248">
        <v>12.3</v>
      </c>
      <c r="BE25" s="248"/>
      <c r="BF25" s="248"/>
      <c r="BG25" s="248"/>
      <c r="BH25" s="248"/>
      <c r="BI25" s="248">
        <v>23.1</v>
      </c>
      <c r="BJ25" s="248"/>
      <c r="BK25" s="248"/>
      <c r="BL25" s="248"/>
      <c r="BM25" s="248"/>
      <c r="BN25" s="249">
        <v>3</v>
      </c>
      <c r="BO25" s="249"/>
      <c r="BP25" s="249"/>
      <c r="BQ25" s="98" t="s">
        <v>14</v>
      </c>
      <c r="BR25" s="249">
        <v>24</v>
      </c>
      <c r="BS25" s="249"/>
      <c r="BT25" s="89"/>
      <c r="BU25" s="248">
        <v>3.8</v>
      </c>
      <c r="BV25" s="248"/>
      <c r="BW25" s="248"/>
      <c r="BX25" s="248"/>
      <c r="BY25" s="248"/>
      <c r="BZ25" s="248"/>
      <c r="CA25" s="249">
        <v>3</v>
      </c>
      <c r="CB25" s="249"/>
      <c r="CC25" s="249"/>
      <c r="CD25" s="98" t="s">
        <v>14</v>
      </c>
      <c r="CE25" s="249">
        <v>4</v>
      </c>
      <c r="CF25" s="249"/>
      <c r="CG25" s="89"/>
      <c r="CH25" s="248">
        <v>72.7</v>
      </c>
      <c r="CI25" s="248"/>
      <c r="CJ25" s="248"/>
      <c r="CK25" s="248"/>
      <c r="CL25" s="248"/>
      <c r="CM25" s="248"/>
      <c r="CN25" s="248">
        <v>98.8</v>
      </c>
      <c r="CO25" s="248"/>
      <c r="CP25" s="248"/>
      <c r="CQ25" s="248"/>
      <c r="CR25" s="248"/>
      <c r="CS25" s="248"/>
      <c r="CT25" s="249">
        <v>3</v>
      </c>
      <c r="CU25" s="249"/>
      <c r="CV25" s="249"/>
      <c r="CW25" s="98" t="s">
        <v>14</v>
      </c>
      <c r="CX25" s="249">
        <v>24</v>
      </c>
      <c r="CY25" s="249"/>
      <c r="CZ25" s="89"/>
      <c r="DA25" s="248">
        <v>13.3</v>
      </c>
      <c r="DB25" s="248"/>
      <c r="DC25" s="248"/>
      <c r="DD25" s="248"/>
      <c r="DE25" s="248"/>
      <c r="DF25" s="248"/>
      <c r="DG25" s="249">
        <v>3</v>
      </c>
      <c r="DH25" s="249"/>
      <c r="DI25" s="249"/>
      <c r="DJ25" s="98" t="s">
        <v>86</v>
      </c>
      <c r="DK25" s="249">
        <v>4</v>
      </c>
      <c r="DL25" s="249"/>
      <c r="DM25" s="89"/>
      <c r="DN25" s="248">
        <v>1.8</v>
      </c>
      <c r="DO25" s="248"/>
      <c r="DP25" s="248"/>
      <c r="DQ25" s="248"/>
      <c r="DR25" s="248"/>
      <c r="DS25" s="248"/>
      <c r="DT25" s="248">
        <v>24</v>
      </c>
      <c r="DU25" s="248"/>
      <c r="DV25" s="248"/>
      <c r="DW25" s="248"/>
      <c r="DX25" s="248"/>
      <c r="DY25" s="248"/>
      <c r="DZ25" s="249">
        <v>3</v>
      </c>
      <c r="EA25" s="249"/>
      <c r="EB25" s="249"/>
      <c r="EC25" s="98" t="s">
        <v>86</v>
      </c>
      <c r="ED25" s="249">
        <v>2</v>
      </c>
      <c r="EE25" s="249"/>
      <c r="EF25" s="89"/>
      <c r="EG25" s="248">
        <v>180.5</v>
      </c>
      <c r="EH25" s="248"/>
      <c r="EI25" s="248"/>
      <c r="EJ25" s="248"/>
      <c r="EK25" s="248"/>
      <c r="EL25" s="248"/>
      <c r="EM25" s="248"/>
      <c r="EN25" s="248"/>
    </row>
    <row r="26" spans="1:148" s="27" customFormat="1" ht="15" customHeight="1" x14ac:dyDescent="0.2">
      <c r="A26" s="250"/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43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98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98"/>
      <c r="CE26" s="89"/>
      <c r="CF26" s="89"/>
      <c r="CG26" s="89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89"/>
      <c r="CU26" s="89"/>
      <c r="CV26" s="89"/>
      <c r="CW26" s="98"/>
      <c r="CX26" s="89"/>
      <c r="CY26" s="89"/>
      <c r="CZ26" s="89"/>
      <c r="DA26" s="252"/>
      <c r="DB26" s="252"/>
      <c r="DC26" s="252"/>
      <c r="DD26" s="252"/>
      <c r="DE26" s="252"/>
      <c r="DF26" s="252"/>
      <c r="DG26" s="89"/>
      <c r="DH26" s="89"/>
      <c r="DI26" s="89"/>
      <c r="DJ26" s="98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98"/>
      <c r="ED26" s="89"/>
      <c r="EE26" s="89"/>
      <c r="EF26" s="89"/>
      <c r="EG26" s="252"/>
      <c r="EH26" s="252"/>
      <c r="EI26" s="252"/>
      <c r="EJ26" s="252"/>
      <c r="EK26" s="252"/>
      <c r="EL26" s="252"/>
      <c r="EM26" s="252"/>
      <c r="EN26" s="252"/>
      <c r="EO26" s="29"/>
    </row>
    <row r="27" spans="1:148" s="27" customFormat="1" ht="13.5" customHeight="1" x14ac:dyDescent="0.2">
      <c r="A27" s="220" t="s">
        <v>92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1"/>
      <c r="P27" s="222">
        <v>15</v>
      </c>
      <c r="Q27" s="223"/>
      <c r="R27" s="223"/>
      <c r="S27" s="223"/>
      <c r="T27" s="223"/>
      <c r="U27" s="223">
        <v>6</v>
      </c>
      <c r="V27" s="223"/>
      <c r="W27" s="223"/>
      <c r="X27" s="223"/>
      <c r="Y27" s="223"/>
      <c r="Z27" s="247" t="s">
        <v>225</v>
      </c>
      <c r="AA27" s="247"/>
      <c r="AB27" s="247"/>
      <c r="AC27" s="247"/>
      <c r="AD27" s="247"/>
      <c r="AE27" s="247">
        <v>5</v>
      </c>
      <c r="AF27" s="247"/>
      <c r="AG27" s="247"/>
      <c r="AH27" s="247"/>
      <c r="AI27" s="247"/>
      <c r="AJ27" s="247">
        <v>4</v>
      </c>
      <c r="AK27" s="247"/>
      <c r="AL27" s="247"/>
      <c r="AM27" s="247"/>
      <c r="AN27" s="247"/>
      <c r="AO27" s="247" t="s">
        <v>225</v>
      </c>
      <c r="AP27" s="247"/>
      <c r="AQ27" s="247"/>
      <c r="AR27" s="247"/>
      <c r="AS27" s="247"/>
      <c r="AT27" s="247" t="s">
        <v>225</v>
      </c>
      <c r="AU27" s="247"/>
      <c r="AV27" s="247"/>
      <c r="AW27" s="247"/>
      <c r="AX27" s="247"/>
      <c r="AY27" s="247" t="s">
        <v>85</v>
      </c>
      <c r="AZ27" s="247"/>
      <c r="BA27" s="247"/>
      <c r="BB27" s="247"/>
      <c r="BC27" s="247"/>
      <c r="BD27" s="248">
        <v>15.2</v>
      </c>
      <c r="BE27" s="248"/>
      <c r="BF27" s="248"/>
      <c r="BG27" s="248"/>
      <c r="BH27" s="248"/>
      <c r="BI27" s="248">
        <v>27</v>
      </c>
      <c r="BJ27" s="248"/>
      <c r="BK27" s="248"/>
      <c r="BL27" s="248"/>
      <c r="BM27" s="248"/>
      <c r="BN27" s="249">
        <v>4</v>
      </c>
      <c r="BO27" s="249"/>
      <c r="BP27" s="249"/>
      <c r="BQ27" s="98" t="s">
        <v>14</v>
      </c>
      <c r="BR27" s="249">
        <v>16</v>
      </c>
      <c r="BS27" s="249"/>
      <c r="BT27" s="89"/>
      <c r="BU27" s="248">
        <v>4.5999999999999996</v>
      </c>
      <c r="BV27" s="248"/>
      <c r="BW27" s="248"/>
      <c r="BX27" s="248"/>
      <c r="BY27" s="248"/>
      <c r="BZ27" s="248"/>
      <c r="CA27" s="249">
        <v>4</v>
      </c>
      <c r="CB27" s="249"/>
      <c r="CC27" s="249"/>
      <c r="CD27" s="98" t="s">
        <v>14</v>
      </c>
      <c r="CE27" s="249">
        <v>9</v>
      </c>
      <c r="CF27" s="249"/>
      <c r="CG27" s="89"/>
      <c r="CH27" s="248">
        <v>68.400000000000006</v>
      </c>
      <c r="CI27" s="248"/>
      <c r="CJ27" s="248"/>
      <c r="CK27" s="248"/>
      <c r="CL27" s="248"/>
      <c r="CM27" s="248"/>
      <c r="CN27" s="248">
        <v>98.8</v>
      </c>
      <c r="CO27" s="248"/>
      <c r="CP27" s="248"/>
      <c r="CQ27" s="248"/>
      <c r="CR27" s="248"/>
      <c r="CS27" s="248"/>
      <c r="CT27" s="249">
        <v>4</v>
      </c>
      <c r="CU27" s="249"/>
      <c r="CV27" s="249"/>
      <c r="CW27" s="98" t="s">
        <v>14</v>
      </c>
      <c r="CX27" s="249">
        <v>30</v>
      </c>
      <c r="CY27" s="249"/>
      <c r="CZ27" s="89"/>
      <c r="DA27" s="248">
        <v>7.5</v>
      </c>
      <c r="DB27" s="248"/>
      <c r="DC27" s="248"/>
      <c r="DD27" s="248"/>
      <c r="DE27" s="248"/>
      <c r="DF27" s="248"/>
      <c r="DG27" s="249">
        <v>4</v>
      </c>
      <c r="DH27" s="249"/>
      <c r="DI27" s="249"/>
      <c r="DJ27" s="98" t="s">
        <v>86</v>
      </c>
      <c r="DK27" s="249">
        <v>16</v>
      </c>
      <c r="DL27" s="249"/>
      <c r="DM27" s="89"/>
      <c r="DN27" s="248">
        <v>2.2000000000000002</v>
      </c>
      <c r="DO27" s="248"/>
      <c r="DP27" s="248"/>
      <c r="DQ27" s="248"/>
      <c r="DR27" s="248"/>
      <c r="DS27" s="248"/>
      <c r="DT27" s="248">
        <v>16.2</v>
      </c>
      <c r="DU27" s="248"/>
      <c r="DV27" s="248"/>
      <c r="DW27" s="248"/>
      <c r="DX27" s="248"/>
      <c r="DY27" s="248"/>
      <c r="DZ27" s="249">
        <v>4</v>
      </c>
      <c r="EA27" s="249"/>
      <c r="EB27" s="249"/>
      <c r="EC27" s="98" t="s">
        <v>86</v>
      </c>
      <c r="ED27" s="249">
        <v>8</v>
      </c>
      <c r="EE27" s="249"/>
      <c r="EF27" s="89"/>
      <c r="EG27" s="248">
        <v>178.5</v>
      </c>
      <c r="EH27" s="248"/>
      <c r="EI27" s="248"/>
      <c r="EJ27" s="248"/>
      <c r="EK27" s="248"/>
      <c r="EL27" s="248"/>
      <c r="EM27" s="248"/>
      <c r="EN27" s="248"/>
    </row>
    <row r="28" spans="1:148" s="27" customFormat="1" ht="15" customHeight="1" x14ac:dyDescent="0.2">
      <c r="A28" s="250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43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98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98"/>
      <c r="CE28" s="89"/>
      <c r="CF28" s="89"/>
      <c r="CG28" s="89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89"/>
      <c r="CU28" s="89"/>
      <c r="CV28" s="89"/>
      <c r="CW28" s="98"/>
      <c r="CX28" s="89"/>
      <c r="CY28" s="89"/>
      <c r="CZ28" s="89"/>
      <c r="DA28" s="252"/>
      <c r="DB28" s="252"/>
      <c r="DC28" s="252"/>
      <c r="DD28" s="252"/>
      <c r="DE28" s="252"/>
      <c r="DF28" s="252"/>
      <c r="DG28" s="89"/>
      <c r="DH28" s="89"/>
      <c r="DI28" s="89"/>
      <c r="DJ28" s="98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  <c r="EC28" s="98"/>
      <c r="ED28" s="89"/>
      <c r="EE28" s="89"/>
      <c r="EF28" s="89"/>
      <c r="EG28" s="252"/>
      <c r="EH28" s="252"/>
      <c r="EI28" s="252"/>
      <c r="EJ28" s="252"/>
      <c r="EK28" s="252"/>
      <c r="EL28" s="252"/>
      <c r="EM28" s="252"/>
      <c r="EN28" s="252"/>
      <c r="EO28" s="29"/>
    </row>
    <row r="29" spans="1:148" s="27" customFormat="1" ht="13.5" customHeight="1" x14ac:dyDescent="0.2">
      <c r="A29" s="220" t="s">
        <v>102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1"/>
      <c r="P29" s="222">
        <v>17</v>
      </c>
      <c r="Q29" s="223"/>
      <c r="R29" s="223"/>
      <c r="S29" s="223"/>
      <c r="T29" s="223"/>
      <c r="U29" s="223" t="s">
        <v>225</v>
      </c>
      <c r="V29" s="223"/>
      <c r="W29" s="223"/>
      <c r="X29" s="223"/>
      <c r="Y29" s="223"/>
      <c r="Z29" s="247">
        <v>1</v>
      </c>
      <c r="AA29" s="247"/>
      <c r="AB29" s="247"/>
      <c r="AC29" s="247"/>
      <c r="AD29" s="247"/>
      <c r="AE29" s="247">
        <v>4</v>
      </c>
      <c r="AF29" s="247"/>
      <c r="AG29" s="247"/>
      <c r="AH29" s="247"/>
      <c r="AI29" s="247"/>
      <c r="AJ29" s="247">
        <v>4</v>
      </c>
      <c r="AK29" s="247"/>
      <c r="AL29" s="247"/>
      <c r="AM29" s="247"/>
      <c r="AN29" s="247"/>
      <c r="AO29" s="247">
        <v>4</v>
      </c>
      <c r="AP29" s="247"/>
      <c r="AQ29" s="247"/>
      <c r="AR29" s="247"/>
      <c r="AS29" s="247"/>
      <c r="AT29" s="247">
        <v>1</v>
      </c>
      <c r="AU29" s="247"/>
      <c r="AV29" s="247"/>
      <c r="AW29" s="247"/>
      <c r="AX29" s="247"/>
      <c r="AY29" s="247" t="s">
        <v>85</v>
      </c>
      <c r="AZ29" s="247"/>
      <c r="BA29" s="247"/>
      <c r="BB29" s="247"/>
      <c r="BC29" s="247"/>
      <c r="BD29" s="248">
        <v>18.100000000000001</v>
      </c>
      <c r="BE29" s="248"/>
      <c r="BF29" s="248"/>
      <c r="BG29" s="248"/>
      <c r="BH29" s="248"/>
      <c r="BI29" s="248">
        <v>28.5</v>
      </c>
      <c r="BJ29" s="248"/>
      <c r="BK29" s="248"/>
      <c r="BL29" s="248"/>
      <c r="BM29" s="248"/>
      <c r="BN29" s="249">
        <v>5</v>
      </c>
      <c r="BO29" s="249"/>
      <c r="BP29" s="249"/>
      <c r="BQ29" s="98" t="s">
        <v>14</v>
      </c>
      <c r="BR29" s="249">
        <v>18</v>
      </c>
      <c r="BS29" s="249"/>
      <c r="BT29" s="89"/>
      <c r="BU29" s="248">
        <v>9.1999999999999993</v>
      </c>
      <c r="BV29" s="248"/>
      <c r="BW29" s="248"/>
      <c r="BX29" s="248"/>
      <c r="BY29" s="248"/>
      <c r="BZ29" s="248"/>
      <c r="CA29" s="249">
        <v>5</v>
      </c>
      <c r="CB29" s="249"/>
      <c r="CC29" s="249"/>
      <c r="CD29" s="98" t="s">
        <v>14</v>
      </c>
      <c r="CE29" s="249">
        <v>10</v>
      </c>
      <c r="CF29" s="249"/>
      <c r="CG29" s="89"/>
      <c r="CH29" s="248">
        <v>77.099999999999994</v>
      </c>
      <c r="CI29" s="248"/>
      <c r="CJ29" s="248"/>
      <c r="CK29" s="248"/>
      <c r="CL29" s="248"/>
      <c r="CM29" s="248"/>
      <c r="CN29" s="248">
        <v>99.1</v>
      </c>
      <c r="CO29" s="248"/>
      <c r="CP29" s="248"/>
      <c r="CQ29" s="248"/>
      <c r="CR29" s="248"/>
      <c r="CS29" s="248"/>
      <c r="CT29" s="249">
        <v>5</v>
      </c>
      <c r="CU29" s="249"/>
      <c r="CV29" s="249"/>
      <c r="CW29" s="98" t="s">
        <v>14</v>
      </c>
      <c r="CX29" s="249">
        <v>30</v>
      </c>
      <c r="CY29" s="249"/>
      <c r="CZ29" s="89"/>
      <c r="DA29" s="248">
        <v>22.7</v>
      </c>
      <c r="DB29" s="248"/>
      <c r="DC29" s="248"/>
      <c r="DD29" s="248"/>
      <c r="DE29" s="248"/>
      <c r="DF29" s="248"/>
      <c r="DG29" s="249">
        <v>5</v>
      </c>
      <c r="DH29" s="249"/>
      <c r="DI29" s="249"/>
      <c r="DJ29" s="98" t="s">
        <v>86</v>
      </c>
      <c r="DK29" s="249">
        <v>24</v>
      </c>
      <c r="DL29" s="249"/>
      <c r="DM29" s="89"/>
      <c r="DN29" s="248">
        <v>2</v>
      </c>
      <c r="DO29" s="248"/>
      <c r="DP29" s="248"/>
      <c r="DQ29" s="248"/>
      <c r="DR29" s="248"/>
      <c r="DS29" s="248"/>
      <c r="DT29" s="248">
        <v>19.5</v>
      </c>
      <c r="DU29" s="248"/>
      <c r="DV29" s="248"/>
      <c r="DW29" s="248"/>
      <c r="DX29" s="248"/>
      <c r="DY29" s="248"/>
      <c r="DZ29" s="249">
        <v>5</v>
      </c>
      <c r="EA29" s="249"/>
      <c r="EB29" s="249"/>
      <c r="EC29" s="98" t="s">
        <v>86</v>
      </c>
      <c r="ED29" s="249">
        <v>7</v>
      </c>
      <c r="EE29" s="249"/>
      <c r="EF29" s="89"/>
      <c r="EG29" s="248">
        <v>236</v>
      </c>
      <c r="EH29" s="248"/>
      <c r="EI29" s="248"/>
      <c r="EJ29" s="248"/>
      <c r="EK29" s="248"/>
      <c r="EL29" s="248"/>
      <c r="EM29" s="248"/>
      <c r="EN29" s="248"/>
      <c r="EO29" s="29"/>
    </row>
    <row r="30" spans="1:148" s="27" customFormat="1" ht="15" customHeight="1" x14ac:dyDescent="0.2">
      <c r="A30" s="250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43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98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98"/>
      <c r="CE30" s="89"/>
      <c r="CF30" s="89"/>
      <c r="CG30" s="89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89"/>
      <c r="CU30" s="89"/>
      <c r="CV30" s="89"/>
      <c r="CW30" s="98"/>
      <c r="CX30" s="89"/>
      <c r="CY30" s="89"/>
      <c r="CZ30" s="89"/>
      <c r="DA30" s="252"/>
      <c r="DB30" s="252"/>
      <c r="DC30" s="252"/>
      <c r="DD30" s="252"/>
      <c r="DE30" s="252"/>
      <c r="DF30" s="252"/>
      <c r="DG30" s="89"/>
      <c r="DH30" s="89"/>
      <c r="DI30" s="89"/>
      <c r="DJ30" s="98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89"/>
      <c r="DY30" s="89"/>
      <c r="DZ30" s="89"/>
      <c r="EA30" s="89"/>
      <c r="EB30" s="89"/>
      <c r="EC30" s="98"/>
      <c r="ED30" s="89"/>
      <c r="EE30" s="89"/>
      <c r="EF30" s="89"/>
      <c r="EG30" s="252"/>
      <c r="EH30" s="252"/>
      <c r="EI30" s="252"/>
      <c r="EJ30" s="252"/>
      <c r="EK30" s="252"/>
      <c r="EL30" s="252"/>
      <c r="EM30" s="252"/>
      <c r="EN30" s="252"/>
      <c r="EO30" s="29"/>
      <c r="ER30" s="29"/>
    </row>
    <row r="31" spans="1:148" s="27" customFormat="1" ht="13.5" customHeight="1" x14ac:dyDescent="0.2">
      <c r="A31" s="220" t="s">
        <v>93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1"/>
      <c r="P31" s="222">
        <v>6</v>
      </c>
      <c r="Q31" s="223"/>
      <c r="R31" s="223"/>
      <c r="S31" s="223"/>
      <c r="T31" s="223"/>
      <c r="U31" s="223">
        <v>4</v>
      </c>
      <c r="V31" s="223"/>
      <c r="W31" s="223"/>
      <c r="X31" s="223"/>
      <c r="Y31" s="223"/>
      <c r="Z31" s="247">
        <v>2</v>
      </c>
      <c r="AA31" s="247"/>
      <c r="AB31" s="247"/>
      <c r="AC31" s="247"/>
      <c r="AD31" s="247"/>
      <c r="AE31" s="247">
        <v>12</v>
      </c>
      <c r="AF31" s="247"/>
      <c r="AG31" s="247"/>
      <c r="AH31" s="247"/>
      <c r="AI31" s="247"/>
      <c r="AJ31" s="247">
        <v>2</v>
      </c>
      <c r="AK31" s="247"/>
      <c r="AL31" s="247"/>
      <c r="AM31" s="247"/>
      <c r="AN31" s="247"/>
      <c r="AO31" s="247">
        <v>2</v>
      </c>
      <c r="AP31" s="247"/>
      <c r="AQ31" s="247"/>
      <c r="AR31" s="247"/>
      <c r="AS31" s="247"/>
      <c r="AT31" s="247">
        <v>2</v>
      </c>
      <c r="AU31" s="247"/>
      <c r="AV31" s="247"/>
      <c r="AW31" s="247"/>
      <c r="AX31" s="247"/>
      <c r="AY31" s="247" t="s">
        <v>85</v>
      </c>
      <c r="AZ31" s="247"/>
      <c r="BA31" s="247"/>
      <c r="BB31" s="247"/>
      <c r="BC31" s="247"/>
      <c r="BD31" s="248">
        <v>21.9</v>
      </c>
      <c r="BE31" s="248"/>
      <c r="BF31" s="248"/>
      <c r="BG31" s="248"/>
      <c r="BH31" s="248"/>
      <c r="BI31" s="248">
        <v>29.4</v>
      </c>
      <c r="BJ31" s="248"/>
      <c r="BK31" s="248"/>
      <c r="BL31" s="248"/>
      <c r="BM31" s="248"/>
      <c r="BN31" s="249">
        <v>6</v>
      </c>
      <c r="BO31" s="249"/>
      <c r="BP31" s="249"/>
      <c r="BQ31" s="98" t="s">
        <v>14</v>
      </c>
      <c r="BR31" s="249">
        <v>29</v>
      </c>
      <c r="BS31" s="249"/>
      <c r="BT31" s="89"/>
      <c r="BU31" s="248">
        <v>14.4</v>
      </c>
      <c r="BV31" s="248"/>
      <c r="BW31" s="248"/>
      <c r="BX31" s="248"/>
      <c r="BY31" s="248"/>
      <c r="BZ31" s="248"/>
      <c r="CA31" s="249">
        <v>6</v>
      </c>
      <c r="CB31" s="249"/>
      <c r="CC31" s="249"/>
      <c r="CD31" s="98" t="s">
        <v>14</v>
      </c>
      <c r="CE31" s="249">
        <v>1</v>
      </c>
      <c r="CF31" s="249"/>
      <c r="CG31" s="89"/>
      <c r="CH31" s="248">
        <v>85.3</v>
      </c>
      <c r="CI31" s="248"/>
      <c r="CJ31" s="248"/>
      <c r="CK31" s="248"/>
      <c r="CL31" s="248"/>
      <c r="CM31" s="248"/>
      <c r="CN31" s="248">
        <v>99.4</v>
      </c>
      <c r="CO31" s="248"/>
      <c r="CP31" s="248"/>
      <c r="CQ31" s="248"/>
      <c r="CR31" s="248"/>
      <c r="CS31" s="248"/>
      <c r="CT31" s="249">
        <v>6</v>
      </c>
      <c r="CU31" s="249"/>
      <c r="CV31" s="249"/>
      <c r="CW31" s="98" t="s">
        <v>14</v>
      </c>
      <c r="CX31" s="249">
        <v>3</v>
      </c>
      <c r="CY31" s="249"/>
      <c r="CZ31" s="89"/>
      <c r="DA31" s="248">
        <v>36.9</v>
      </c>
      <c r="DB31" s="248"/>
      <c r="DC31" s="248"/>
      <c r="DD31" s="248"/>
      <c r="DE31" s="248"/>
      <c r="DF31" s="248"/>
      <c r="DG31" s="249">
        <v>6</v>
      </c>
      <c r="DH31" s="249"/>
      <c r="DI31" s="249"/>
      <c r="DJ31" s="98" t="s">
        <v>86</v>
      </c>
      <c r="DK31" s="249">
        <v>8</v>
      </c>
      <c r="DL31" s="249"/>
      <c r="DM31" s="89"/>
      <c r="DN31" s="248">
        <v>1.6</v>
      </c>
      <c r="DO31" s="248"/>
      <c r="DP31" s="248"/>
      <c r="DQ31" s="248"/>
      <c r="DR31" s="248"/>
      <c r="DS31" s="248"/>
      <c r="DT31" s="248">
        <v>23.2</v>
      </c>
      <c r="DU31" s="248"/>
      <c r="DV31" s="248"/>
      <c r="DW31" s="248"/>
      <c r="DX31" s="248"/>
      <c r="DY31" s="248"/>
      <c r="DZ31" s="249">
        <v>6</v>
      </c>
      <c r="EA31" s="249"/>
      <c r="EB31" s="249"/>
      <c r="EC31" s="98" t="s">
        <v>86</v>
      </c>
      <c r="ED31" s="249">
        <v>2</v>
      </c>
      <c r="EE31" s="249"/>
      <c r="EF31" s="89"/>
      <c r="EG31" s="248">
        <v>487</v>
      </c>
      <c r="EH31" s="248"/>
      <c r="EI31" s="248"/>
      <c r="EJ31" s="248"/>
      <c r="EK31" s="248"/>
      <c r="EL31" s="248"/>
      <c r="EM31" s="248"/>
      <c r="EN31" s="248"/>
      <c r="EO31" s="29"/>
    </row>
    <row r="32" spans="1:148" s="27" customFormat="1" ht="15" customHeight="1" x14ac:dyDescent="0.2">
      <c r="A32" s="250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43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98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98"/>
      <c r="CE32" s="89"/>
      <c r="CF32" s="89"/>
      <c r="CG32" s="89"/>
      <c r="CH32" s="252"/>
      <c r="CI32" s="252"/>
      <c r="CJ32" s="252"/>
      <c r="CK32" s="252"/>
      <c r="CL32" s="252"/>
      <c r="CM32" s="252"/>
      <c r="CN32" s="252"/>
      <c r="CO32" s="252"/>
      <c r="CP32" s="252"/>
      <c r="CQ32" s="252"/>
      <c r="CR32" s="252"/>
      <c r="CS32" s="252"/>
      <c r="CT32" s="89"/>
      <c r="CU32" s="89"/>
      <c r="CV32" s="89"/>
      <c r="CW32" s="98"/>
      <c r="CX32" s="89"/>
      <c r="CY32" s="89"/>
      <c r="CZ32" s="89"/>
      <c r="DA32" s="252"/>
      <c r="DB32" s="252"/>
      <c r="DC32" s="252"/>
      <c r="DD32" s="252"/>
      <c r="DE32" s="252"/>
      <c r="DF32" s="252"/>
      <c r="DG32" s="89"/>
      <c r="DH32" s="89"/>
      <c r="DI32" s="89"/>
      <c r="DJ32" s="98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98"/>
      <c r="ED32" s="89"/>
      <c r="EE32" s="89"/>
      <c r="EF32" s="89"/>
      <c r="EG32" s="252"/>
      <c r="EH32" s="252"/>
      <c r="EI32" s="252"/>
      <c r="EJ32" s="252"/>
      <c r="EK32" s="252"/>
      <c r="EL32" s="252"/>
      <c r="EM32" s="252"/>
      <c r="EN32" s="252"/>
      <c r="EO32" s="29"/>
    </row>
    <row r="33" spans="1:145" s="27" customFormat="1" ht="13.5" customHeight="1" x14ac:dyDescent="0.2">
      <c r="A33" s="220" t="s">
        <v>94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1"/>
      <c r="P33" s="222">
        <v>19</v>
      </c>
      <c r="Q33" s="223"/>
      <c r="R33" s="223"/>
      <c r="S33" s="223"/>
      <c r="T33" s="223"/>
      <c r="U33" s="223">
        <v>5</v>
      </c>
      <c r="V33" s="223"/>
      <c r="W33" s="223"/>
      <c r="X33" s="223"/>
      <c r="Y33" s="223"/>
      <c r="Z33" s="247" t="s">
        <v>225</v>
      </c>
      <c r="AA33" s="247"/>
      <c r="AB33" s="247"/>
      <c r="AC33" s="247"/>
      <c r="AD33" s="247"/>
      <c r="AE33" s="247">
        <v>6</v>
      </c>
      <c r="AF33" s="247"/>
      <c r="AG33" s="247"/>
      <c r="AH33" s="247"/>
      <c r="AI33" s="247"/>
      <c r="AJ33" s="247">
        <v>1</v>
      </c>
      <c r="AK33" s="247"/>
      <c r="AL33" s="247"/>
      <c r="AM33" s="247"/>
      <c r="AN33" s="247"/>
      <c r="AO33" s="247" t="s">
        <v>225</v>
      </c>
      <c r="AP33" s="247"/>
      <c r="AQ33" s="247"/>
      <c r="AR33" s="247"/>
      <c r="AS33" s="247"/>
      <c r="AT33" s="247" t="s">
        <v>225</v>
      </c>
      <c r="AU33" s="247"/>
      <c r="AV33" s="247"/>
      <c r="AW33" s="247"/>
      <c r="AX33" s="247"/>
      <c r="AY33" s="247" t="s">
        <v>85</v>
      </c>
      <c r="AZ33" s="247"/>
      <c r="BA33" s="247"/>
      <c r="BB33" s="247"/>
      <c r="BC33" s="247"/>
      <c r="BD33" s="248">
        <v>26.4</v>
      </c>
      <c r="BE33" s="248"/>
      <c r="BF33" s="248"/>
      <c r="BG33" s="248"/>
      <c r="BH33" s="248"/>
      <c r="BI33" s="248">
        <v>35.9</v>
      </c>
      <c r="BJ33" s="248"/>
      <c r="BK33" s="248"/>
      <c r="BL33" s="248"/>
      <c r="BM33" s="248"/>
      <c r="BN33" s="249">
        <v>7</v>
      </c>
      <c r="BO33" s="249"/>
      <c r="BP33" s="249"/>
      <c r="BQ33" s="98" t="s">
        <v>14</v>
      </c>
      <c r="BR33" s="249">
        <v>26</v>
      </c>
      <c r="BS33" s="249"/>
      <c r="BT33" s="89"/>
      <c r="BU33" s="248">
        <v>19.600000000000001</v>
      </c>
      <c r="BV33" s="248"/>
      <c r="BW33" s="248"/>
      <c r="BX33" s="248"/>
      <c r="BY33" s="248"/>
      <c r="BZ33" s="248"/>
      <c r="CA33" s="249">
        <v>7</v>
      </c>
      <c r="CB33" s="249"/>
      <c r="CC33" s="249"/>
      <c r="CD33" s="98" t="s">
        <v>14</v>
      </c>
      <c r="CE33" s="249">
        <v>2</v>
      </c>
      <c r="CF33" s="249"/>
      <c r="CG33" s="89"/>
      <c r="CH33" s="248">
        <v>82.8</v>
      </c>
      <c r="CI33" s="248"/>
      <c r="CJ33" s="248"/>
      <c r="CK33" s="248"/>
      <c r="CL33" s="248"/>
      <c r="CM33" s="248"/>
      <c r="CN33" s="248">
        <v>99.1</v>
      </c>
      <c r="CO33" s="248"/>
      <c r="CP33" s="248"/>
      <c r="CQ33" s="248"/>
      <c r="CR33" s="248"/>
      <c r="CS33" s="248"/>
      <c r="CT33" s="249">
        <v>7</v>
      </c>
      <c r="CU33" s="249"/>
      <c r="CV33" s="249"/>
      <c r="CW33" s="98" t="s">
        <v>14</v>
      </c>
      <c r="CX33" s="249">
        <v>8</v>
      </c>
      <c r="CY33" s="249"/>
      <c r="CZ33" s="89"/>
      <c r="DA33" s="248">
        <v>29.9</v>
      </c>
      <c r="DB33" s="248"/>
      <c r="DC33" s="248"/>
      <c r="DD33" s="248"/>
      <c r="DE33" s="248"/>
      <c r="DF33" s="248"/>
      <c r="DG33" s="249">
        <v>7</v>
      </c>
      <c r="DH33" s="249"/>
      <c r="DI33" s="249"/>
      <c r="DJ33" s="98" t="s">
        <v>86</v>
      </c>
      <c r="DK33" s="249">
        <v>26</v>
      </c>
      <c r="DL33" s="249"/>
      <c r="DM33" s="89"/>
      <c r="DN33" s="248">
        <v>2</v>
      </c>
      <c r="DO33" s="248"/>
      <c r="DP33" s="248"/>
      <c r="DQ33" s="248"/>
      <c r="DR33" s="248"/>
      <c r="DS33" s="248"/>
      <c r="DT33" s="248">
        <v>14.5</v>
      </c>
      <c r="DU33" s="248"/>
      <c r="DV33" s="248"/>
      <c r="DW33" s="248"/>
      <c r="DX33" s="248"/>
      <c r="DY33" s="248"/>
      <c r="DZ33" s="249">
        <v>7</v>
      </c>
      <c r="EA33" s="249"/>
      <c r="EB33" s="249"/>
      <c r="EC33" s="98" t="s">
        <v>86</v>
      </c>
      <c r="ED33" s="249">
        <v>23</v>
      </c>
      <c r="EE33" s="249"/>
      <c r="EF33" s="89"/>
      <c r="EG33" s="248">
        <v>74</v>
      </c>
      <c r="EH33" s="248"/>
      <c r="EI33" s="248"/>
      <c r="EJ33" s="248"/>
      <c r="EK33" s="248"/>
      <c r="EL33" s="248"/>
      <c r="EM33" s="248"/>
      <c r="EN33" s="248"/>
      <c r="EO33" s="29"/>
    </row>
    <row r="34" spans="1:145" s="27" customFormat="1" ht="15" customHeight="1" x14ac:dyDescent="0.2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43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98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98"/>
      <c r="CE34" s="89"/>
      <c r="CF34" s="89"/>
      <c r="CG34" s="89"/>
      <c r="CH34" s="252"/>
      <c r="CI34" s="252"/>
      <c r="CJ34" s="252"/>
      <c r="CK34" s="252"/>
      <c r="CL34" s="252"/>
      <c r="CM34" s="252"/>
      <c r="CN34" s="252"/>
      <c r="CO34" s="252"/>
      <c r="CP34" s="252"/>
      <c r="CQ34" s="252"/>
      <c r="CR34" s="252"/>
      <c r="CS34" s="252"/>
      <c r="CT34" s="89"/>
      <c r="CU34" s="89"/>
      <c r="CV34" s="89"/>
      <c r="CW34" s="98"/>
      <c r="CX34" s="89"/>
      <c r="CY34" s="89"/>
      <c r="CZ34" s="89"/>
      <c r="DA34" s="252"/>
      <c r="DB34" s="252"/>
      <c r="DC34" s="252"/>
      <c r="DD34" s="252"/>
      <c r="DE34" s="252"/>
      <c r="DF34" s="252"/>
      <c r="DG34" s="89"/>
      <c r="DH34" s="89"/>
      <c r="DI34" s="89"/>
      <c r="DJ34" s="98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89"/>
      <c r="DY34" s="89"/>
      <c r="DZ34" s="89"/>
      <c r="EA34" s="89"/>
      <c r="EB34" s="89"/>
      <c r="EC34" s="98"/>
      <c r="ED34" s="89"/>
      <c r="EE34" s="89"/>
      <c r="EF34" s="89"/>
      <c r="EG34" s="252"/>
      <c r="EH34" s="252"/>
      <c r="EI34" s="252"/>
      <c r="EJ34" s="252"/>
      <c r="EK34" s="252"/>
      <c r="EL34" s="252"/>
      <c r="EM34" s="252"/>
      <c r="EN34" s="252"/>
      <c r="EO34" s="29"/>
    </row>
    <row r="35" spans="1:145" s="27" customFormat="1" ht="13.5" customHeight="1" x14ac:dyDescent="0.2">
      <c r="A35" s="220" t="s">
        <v>95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1"/>
      <c r="P35" s="222">
        <v>13</v>
      </c>
      <c r="Q35" s="223"/>
      <c r="R35" s="223"/>
      <c r="S35" s="223"/>
      <c r="T35" s="223"/>
      <c r="U35" s="223">
        <v>7</v>
      </c>
      <c r="V35" s="223"/>
      <c r="W35" s="223"/>
      <c r="X35" s="223"/>
      <c r="Y35" s="223"/>
      <c r="Z35" s="247">
        <v>4</v>
      </c>
      <c r="AA35" s="247"/>
      <c r="AB35" s="247"/>
      <c r="AC35" s="247"/>
      <c r="AD35" s="247"/>
      <c r="AE35" s="247">
        <v>4</v>
      </c>
      <c r="AF35" s="247"/>
      <c r="AG35" s="247"/>
      <c r="AH35" s="247"/>
      <c r="AI35" s="247"/>
      <c r="AJ35" s="247">
        <v>1</v>
      </c>
      <c r="AK35" s="247"/>
      <c r="AL35" s="247"/>
      <c r="AM35" s="247"/>
      <c r="AN35" s="247"/>
      <c r="AO35" s="247">
        <v>1</v>
      </c>
      <c r="AP35" s="247"/>
      <c r="AQ35" s="247"/>
      <c r="AR35" s="247"/>
      <c r="AS35" s="247"/>
      <c r="AT35" s="247">
        <v>1</v>
      </c>
      <c r="AU35" s="247"/>
      <c r="AV35" s="247"/>
      <c r="AW35" s="247"/>
      <c r="AX35" s="247"/>
      <c r="AY35" s="247" t="s">
        <v>85</v>
      </c>
      <c r="AZ35" s="247"/>
      <c r="BA35" s="247"/>
      <c r="BB35" s="247"/>
      <c r="BC35" s="247"/>
      <c r="BD35" s="248">
        <v>27.5</v>
      </c>
      <c r="BE35" s="248"/>
      <c r="BF35" s="248"/>
      <c r="BG35" s="248"/>
      <c r="BH35" s="248"/>
      <c r="BI35" s="248">
        <v>35.9</v>
      </c>
      <c r="BJ35" s="248"/>
      <c r="BK35" s="248"/>
      <c r="BL35" s="248"/>
      <c r="BM35" s="248"/>
      <c r="BN35" s="249">
        <v>8</v>
      </c>
      <c r="BO35" s="249"/>
      <c r="BP35" s="249"/>
      <c r="BQ35" s="98" t="s">
        <v>14</v>
      </c>
      <c r="BR35" s="249">
        <v>13</v>
      </c>
      <c r="BS35" s="249"/>
      <c r="BT35" s="89"/>
      <c r="BU35" s="248">
        <v>22</v>
      </c>
      <c r="BV35" s="248"/>
      <c r="BW35" s="248"/>
      <c r="BX35" s="248"/>
      <c r="BY35" s="248"/>
      <c r="BZ35" s="248"/>
      <c r="CA35" s="249">
        <v>8</v>
      </c>
      <c r="CB35" s="249"/>
      <c r="CC35" s="249"/>
      <c r="CD35" s="98" t="s">
        <v>14</v>
      </c>
      <c r="CE35" s="249">
        <v>27</v>
      </c>
      <c r="CF35" s="249"/>
      <c r="CG35" s="89"/>
      <c r="CH35" s="248">
        <v>83.1</v>
      </c>
      <c r="CI35" s="248"/>
      <c r="CJ35" s="248"/>
      <c r="CK35" s="248"/>
      <c r="CL35" s="248"/>
      <c r="CM35" s="248"/>
      <c r="CN35" s="248">
        <v>99.1</v>
      </c>
      <c r="CO35" s="248"/>
      <c r="CP35" s="248"/>
      <c r="CQ35" s="248"/>
      <c r="CR35" s="248"/>
      <c r="CS35" s="248"/>
      <c r="CT35" s="249">
        <v>8</v>
      </c>
      <c r="CU35" s="249"/>
      <c r="CV35" s="249"/>
      <c r="CW35" s="98" t="s">
        <v>14</v>
      </c>
      <c r="CX35" s="249">
        <v>17</v>
      </c>
      <c r="CY35" s="249"/>
      <c r="CZ35" s="89"/>
      <c r="DA35" s="248">
        <v>46.1</v>
      </c>
      <c r="DB35" s="248"/>
      <c r="DC35" s="248"/>
      <c r="DD35" s="248"/>
      <c r="DE35" s="248"/>
      <c r="DF35" s="248"/>
      <c r="DG35" s="249">
        <v>8</v>
      </c>
      <c r="DH35" s="249"/>
      <c r="DI35" s="249"/>
      <c r="DJ35" s="98" t="s">
        <v>86</v>
      </c>
      <c r="DK35" s="249">
        <v>11</v>
      </c>
      <c r="DL35" s="249"/>
      <c r="DM35" s="89"/>
      <c r="DN35" s="248">
        <v>1.7</v>
      </c>
      <c r="DO35" s="248"/>
      <c r="DP35" s="248"/>
      <c r="DQ35" s="248"/>
      <c r="DR35" s="248"/>
      <c r="DS35" s="248"/>
      <c r="DT35" s="248">
        <v>20</v>
      </c>
      <c r="DU35" s="248"/>
      <c r="DV35" s="248"/>
      <c r="DW35" s="248"/>
      <c r="DX35" s="248"/>
      <c r="DY35" s="248"/>
      <c r="DZ35" s="249">
        <v>8</v>
      </c>
      <c r="EA35" s="249"/>
      <c r="EB35" s="249"/>
      <c r="EC35" s="98" t="s">
        <v>86</v>
      </c>
      <c r="ED35" s="249">
        <v>13</v>
      </c>
      <c r="EE35" s="249"/>
      <c r="EF35" s="89"/>
      <c r="EG35" s="248">
        <v>379.5</v>
      </c>
      <c r="EH35" s="248"/>
      <c r="EI35" s="248"/>
      <c r="EJ35" s="248"/>
      <c r="EK35" s="248"/>
      <c r="EL35" s="248"/>
      <c r="EM35" s="248"/>
      <c r="EN35" s="248"/>
      <c r="EO35" s="29"/>
    </row>
    <row r="36" spans="1:145" s="27" customFormat="1" ht="15" customHeight="1" x14ac:dyDescent="0.2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43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98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98"/>
      <c r="CE36" s="89"/>
      <c r="CF36" s="89"/>
      <c r="CG36" s="89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89"/>
      <c r="CU36" s="89"/>
      <c r="CV36" s="89"/>
      <c r="CW36" s="98"/>
      <c r="CX36" s="89"/>
      <c r="CY36" s="89"/>
      <c r="CZ36" s="89"/>
      <c r="DA36" s="252"/>
      <c r="DB36" s="252"/>
      <c r="DC36" s="252"/>
      <c r="DD36" s="252"/>
      <c r="DE36" s="252"/>
      <c r="DF36" s="252"/>
      <c r="DG36" s="89"/>
      <c r="DH36" s="89"/>
      <c r="DI36" s="89"/>
      <c r="DJ36" s="98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89"/>
      <c r="DY36" s="89"/>
      <c r="DZ36" s="89"/>
      <c r="EA36" s="89"/>
      <c r="EB36" s="89"/>
      <c r="EC36" s="98"/>
      <c r="ED36" s="89"/>
      <c r="EE36" s="89"/>
      <c r="EF36" s="89"/>
      <c r="EG36" s="252"/>
      <c r="EH36" s="252"/>
      <c r="EI36" s="252"/>
      <c r="EJ36" s="252"/>
      <c r="EK36" s="252"/>
      <c r="EL36" s="252"/>
      <c r="EM36" s="252"/>
      <c r="EN36" s="252"/>
      <c r="EO36" s="29"/>
    </row>
    <row r="37" spans="1:145" s="27" customFormat="1" ht="13.5" customHeight="1" x14ac:dyDescent="0.2">
      <c r="A37" s="220" t="s">
        <v>96</v>
      </c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1"/>
      <c r="P37" s="222">
        <v>16</v>
      </c>
      <c r="Q37" s="223"/>
      <c r="R37" s="223"/>
      <c r="S37" s="223"/>
      <c r="T37" s="223"/>
      <c r="U37" s="223">
        <v>2</v>
      </c>
      <c r="V37" s="223"/>
      <c r="W37" s="223"/>
      <c r="X37" s="223"/>
      <c r="Y37" s="223"/>
      <c r="Z37" s="247" t="s">
        <v>225</v>
      </c>
      <c r="AA37" s="247"/>
      <c r="AB37" s="247"/>
      <c r="AC37" s="247"/>
      <c r="AD37" s="247"/>
      <c r="AE37" s="247">
        <v>7</v>
      </c>
      <c r="AF37" s="247"/>
      <c r="AG37" s="247"/>
      <c r="AH37" s="247"/>
      <c r="AI37" s="247"/>
      <c r="AJ37" s="247" t="s">
        <v>225</v>
      </c>
      <c r="AK37" s="247"/>
      <c r="AL37" s="247"/>
      <c r="AM37" s="247"/>
      <c r="AN37" s="247"/>
      <c r="AO37" s="247">
        <v>2</v>
      </c>
      <c r="AP37" s="247"/>
      <c r="AQ37" s="247"/>
      <c r="AR37" s="247"/>
      <c r="AS37" s="247"/>
      <c r="AT37" s="247">
        <v>3</v>
      </c>
      <c r="AU37" s="247"/>
      <c r="AV37" s="247"/>
      <c r="AW37" s="247"/>
      <c r="AX37" s="247"/>
      <c r="AY37" s="247" t="s">
        <v>85</v>
      </c>
      <c r="AZ37" s="247"/>
      <c r="BA37" s="247"/>
      <c r="BB37" s="247"/>
      <c r="BC37" s="247"/>
      <c r="BD37" s="248">
        <v>25.9</v>
      </c>
      <c r="BE37" s="248"/>
      <c r="BF37" s="248"/>
      <c r="BG37" s="248"/>
      <c r="BH37" s="248"/>
      <c r="BI37" s="248">
        <v>34.700000000000003</v>
      </c>
      <c r="BJ37" s="248"/>
      <c r="BK37" s="248"/>
      <c r="BL37" s="248"/>
      <c r="BM37" s="248"/>
      <c r="BN37" s="249">
        <v>9</v>
      </c>
      <c r="BO37" s="249"/>
      <c r="BP37" s="249"/>
      <c r="BQ37" s="98" t="s">
        <v>14</v>
      </c>
      <c r="BR37" s="249">
        <v>3</v>
      </c>
      <c r="BS37" s="249"/>
      <c r="BT37" s="89"/>
      <c r="BU37" s="248">
        <v>17.5</v>
      </c>
      <c r="BV37" s="248"/>
      <c r="BW37" s="248"/>
      <c r="BX37" s="248"/>
      <c r="BY37" s="248"/>
      <c r="BZ37" s="248"/>
      <c r="CA37" s="249">
        <v>9</v>
      </c>
      <c r="CB37" s="249"/>
      <c r="CC37" s="249"/>
      <c r="CD37" s="98" t="s">
        <v>14</v>
      </c>
      <c r="CE37" s="249">
        <v>25</v>
      </c>
      <c r="CF37" s="249"/>
      <c r="CG37" s="89"/>
      <c r="CH37" s="248">
        <v>81.400000000000006</v>
      </c>
      <c r="CI37" s="248"/>
      <c r="CJ37" s="248"/>
      <c r="CK37" s="248"/>
      <c r="CL37" s="248"/>
      <c r="CM37" s="248"/>
      <c r="CN37" s="248">
        <v>98.8</v>
      </c>
      <c r="CO37" s="248"/>
      <c r="CP37" s="248"/>
      <c r="CQ37" s="248"/>
      <c r="CR37" s="248"/>
      <c r="CS37" s="248"/>
      <c r="CT37" s="249">
        <v>9</v>
      </c>
      <c r="CU37" s="249"/>
      <c r="CV37" s="249"/>
      <c r="CW37" s="98" t="s">
        <v>14</v>
      </c>
      <c r="CX37" s="249">
        <v>5</v>
      </c>
      <c r="CY37" s="249"/>
      <c r="CZ37" s="89"/>
      <c r="DA37" s="248">
        <v>35.799999999999997</v>
      </c>
      <c r="DB37" s="248"/>
      <c r="DC37" s="248"/>
      <c r="DD37" s="248"/>
      <c r="DE37" s="248"/>
      <c r="DF37" s="248"/>
      <c r="DG37" s="249">
        <v>9</v>
      </c>
      <c r="DH37" s="249"/>
      <c r="DI37" s="249"/>
      <c r="DJ37" s="98" t="s">
        <v>86</v>
      </c>
      <c r="DK37" s="249">
        <v>24</v>
      </c>
      <c r="DL37" s="249"/>
      <c r="DM37" s="89"/>
      <c r="DN37" s="248">
        <v>1.8</v>
      </c>
      <c r="DO37" s="248"/>
      <c r="DP37" s="248"/>
      <c r="DQ37" s="248"/>
      <c r="DR37" s="248"/>
      <c r="DS37" s="248"/>
      <c r="DT37" s="248">
        <v>17.5</v>
      </c>
      <c r="DU37" s="248"/>
      <c r="DV37" s="248"/>
      <c r="DW37" s="248"/>
      <c r="DX37" s="248"/>
      <c r="DY37" s="248"/>
      <c r="DZ37" s="249">
        <v>9</v>
      </c>
      <c r="EA37" s="249"/>
      <c r="EB37" s="249"/>
      <c r="EC37" s="98" t="s">
        <v>86</v>
      </c>
      <c r="ED37" s="249">
        <v>8</v>
      </c>
      <c r="EE37" s="249"/>
      <c r="EF37" s="89"/>
      <c r="EG37" s="248">
        <v>117</v>
      </c>
      <c r="EH37" s="248"/>
      <c r="EI37" s="248"/>
      <c r="EJ37" s="248"/>
      <c r="EK37" s="248"/>
      <c r="EL37" s="248"/>
      <c r="EM37" s="248"/>
      <c r="EN37" s="248"/>
      <c r="EO37" s="29"/>
    </row>
    <row r="38" spans="1:145" s="27" customFormat="1" ht="15" customHeight="1" x14ac:dyDescent="0.2">
      <c r="A38" s="250"/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43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98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98"/>
      <c r="CE38" s="89"/>
      <c r="CF38" s="89"/>
      <c r="CG38" s="89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89"/>
      <c r="CU38" s="89"/>
      <c r="CV38" s="89"/>
      <c r="CW38" s="98"/>
      <c r="CX38" s="89"/>
      <c r="CY38" s="89"/>
      <c r="CZ38" s="89"/>
      <c r="DA38" s="252"/>
      <c r="DB38" s="252"/>
      <c r="DC38" s="252"/>
      <c r="DD38" s="252"/>
      <c r="DE38" s="252"/>
      <c r="DF38" s="252"/>
      <c r="DG38" s="89"/>
      <c r="DH38" s="89"/>
      <c r="DI38" s="89"/>
      <c r="DJ38" s="98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89"/>
      <c r="DY38" s="89"/>
      <c r="DZ38" s="89"/>
      <c r="EA38" s="89"/>
      <c r="EB38" s="89"/>
      <c r="EC38" s="98"/>
      <c r="ED38" s="89"/>
      <c r="EE38" s="89"/>
      <c r="EF38" s="89"/>
      <c r="EG38" s="252"/>
      <c r="EH38" s="252"/>
      <c r="EI38" s="252"/>
      <c r="EJ38" s="252"/>
      <c r="EK38" s="252"/>
      <c r="EL38" s="252"/>
      <c r="EM38" s="252"/>
      <c r="EN38" s="252"/>
      <c r="EO38" s="29"/>
    </row>
    <row r="39" spans="1:145" s="27" customFormat="1" ht="13.5" customHeight="1" x14ac:dyDescent="0.2">
      <c r="A39" s="220" t="s">
        <v>97</v>
      </c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1"/>
      <c r="P39" s="222">
        <v>21</v>
      </c>
      <c r="Q39" s="223"/>
      <c r="R39" s="223"/>
      <c r="S39" s="223"/>
      <c r="T39" s="223"/>
      <c r="U39" s="223">
        <v>3</v>
      </c>
      <c r="V39" s="223"/>
      <c r="W39" s="223"/>
      <c r="X39" s="223"/>
      <c r="Y39" s="223"/>
      <c r="Z39" s="247">
        <v>1</v>
      </c>
      <c r="AA39" s="247"/>
      <c r="AB39" s="247"/>
      <c r="AC39" s="247"/>
      <c r="AD39" s="247"/>
      <c r="AE39" s="247">
        <v>3</v>
      </c>
      <c r="AF39" s="247"/>
      <c r="AG39" s="247"/>
      <c r="AH39" s="247"/>
      <c r="AI39" s="247"/>
      <c r="AJ39" s="247">
        <v>1</v>
      </c>
      <c r="AK39" s="247"/>
      <c r="AL39" s="247"/>
      <c r="AM39" s="247"/>
      <c r="AN39" s="247"/>
      <c r="AO39" s="247" t="s">
        <v>225</v>
      </c>
      <c r="AP39" s="247"/>
      <c r="AQ39" s="247"/>
      <c r="AR39" s="247"/>
      <c r="AS39" s="247"/>
      <c r="AT39" s="247">
        <v>2</v>
      </c>
      <c r="AU39" s="247"/>
      <c r="AV39" s="247"/>
      <c r="AW39" s="247"/>
      <c r="AX39" s="247"/>
      <c r="AY39" s="248" t="s">
        <v>85</v>
      </c>
      <c r="AZ39" s="247"/>
      <c r="BA39" s="247"/>
      <c r="BB39" s="247"/>
      <c r="BC39" s="247"/>
      <c r="BD39" s="248">
        <v>18.2</v>
      </c>
      <c r="BE39" s="248"/>
      <c r="BF39" s="248"/>
      <c r="BG39" s="248"/>
      <c r="BH39" s="248"/>
      <c r="BI39" s="248">
        <v>31.3</v>
      </c>
      <c r="BJ39" s="248"/>
      <c r="BK39" s="248"/>
      <c r="BL39" s="248"/>
      <c r="BM39" s="248"/>
      <c r="BN39" s="249">
        <v>10</v>
      </c>
      <c r="BO39" s="249"/>
      <c r="BP39" s="249"/>
      <c r="BQ39" s="98" t="s">
        <v>14</v>
      </c>
      <c r="BR39" s="249">
        <v>1</v>
      </c>
      <c r="BS39" s="249"/>
      <c r="BT39" s="89"/>
      <c r="BU39" s="248">
        <v>9.6999999999999993</v>
      </c>
      <c r="BV39" s="248"/>
      <c r="BW39" s="248"/>
      <c r="BX39" s="248"/>
      <c r="BY39" s="248"/>
      <c r="BZ39" s="248"/>
      <c r="CA39" s="249">
        <v>10</v>
      </c>
      <c r="CB39" s="249"/>
      <c r="CC39" s="249"/>
      <c r="CD39" s="98" t="s">
        <v>14</v>
      </c>
      <c r="CE39" s="249">
        <v>30</v>
      </c>
      <c r="CF39" s="249"/>
      <c r="CG39" s="89"/>
      <c r="CH39" s="248">
        <v>69.3</v>
      </c>
      <c r="CI39" s="248"/>
      <c r="CJ39" s="248"/>
      <c r="CK39" s="248"/>
      <c r="CL39" s="248"/>
      <c r="CM39" s="248"/>
      <c r="CN39" s="248">
        <v>98.8</v>
      </c>
      <c r="CO39" s="248"/>
      <c r="CP39" s="248"/>
      <c r="CQ39" s="248"/>
      <c r="CR39" s="248"/>
      <c r="CS39" s="248"/>
      <c r="CT39" s="249">
        <v>10</v>
      </c>
      <c r="CU39" s="249"/>
      <c r="CV39" s="249"/>
      <c r="CW39" s="98" t="s">
        <v>14</v>
      </c>
      <c r="CX39" s="249">
        <v>10</v>
      </c>
      <c r="CY39" s="249"/>
      <c r="CZ39" s="89"/>
      <c r="DA39" s="248">
        <v>29.1</v>
      </c>
      <c r="DB39" s="248"/>
      <c r="DC39" s="248"/>
      <c r="DD39" s="248"/>
      <c r="DE39" s="248"/>
      <c r="DF39" s="248"/>
      <c r="DG39" s="249">
        <v>10</v>
      </c>
      <c r="DH39" s="249"/>
      <c r="DI39" s="249"/>
      <c r="DJ39" s="98" t="s">
        <v>86</v>
      </c>
      <c r="DK39" s="249">
        <v>24</v>
      </c>
      <c r="DL39" s="249"/>
      <c r="DM39" s="89"/>
      <c r="DN39" s="248">
        <v>1.9</v>
      </c>
      <c r="DO39" s="248"/>
      <c r="DP39" s="248"/>
      <c r="DQ39" s="248"/>
      <c r="DR39" s="248"/>
      <c r="DS39" s="248"/>
      <c r="DT39" s="248">
        <v>17.5</v>
      </c>
      <c r="DU39" s="248"/>
      <c r="DV39" s="248"/>
      <c r="DW39" s="248"/>
      <c r="DX39" s="248"/>
      <c r="DY39" s="248"/>
      <c r="DZ39" s="249">
        <v>10</v>
      </c>
      <c r="EA39" s="249"/>
      <c r="EB39" s="249"/>
      <c r="EC39" s="98" t="s">
        <v>86</v>
      </c>
      <c r="ED39" s="249">
        <v>10</v>
      </c>
      <c r="EE39" s="249"/>
      <c r="EF39" s="89"/>
      <c r="EG39" s="248">
        <v>127</v>
      </c>
      <c r="EH39" s="248"/>
      <c r="EI39" s="248"/>
      <c r="EJ39" s="248"/>
      <c r="EK39" s="248"/>
      <c r="EL39" s="248"/>
      <c r="EM39" s="248"/>
      <c r="EN39" s="248"/>
      <c r="EO39" s="29"/>
    </row>
    <row r="40" spans="1:145" s="27" customFormat="1" ht="15" customHeight="1" x14ac:dyDescent="0.2">
      <c r="A40" s="250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43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98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98"/>
      <c r="CE40" s="89"/>
      <c r="CF40" s="89"/>
      <c r="CG40" s="89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89"/>
      <c r="CU40" s="89"/>
      <c r="CV40" s="89"/>
      <c r="CW40" s="98"/>
      <c r="CX40" s="89"/>
      <c r="CY40" s="89"/>
      <c r="CZ40" s="89"/>
      <c r="DA40" s="252"/>
      <c r="DB40" s="252"/>
      <c r="DC40" s="252"/>
      <c r="DD40" s="252"/>
      <c r="DE40" s="252"/>
      <c r="DF40" s="252"/>
      <c r="DG40" s="89"/>
      <c r="DH40" s="89"/>
      <c r="DI40" s="89"/>
      <c r="DJ40" s="98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98"/>
      <c r="ED40" s="89"/>
      <c r="EE40" s="89"/>
      <c r="EF40" s="89"/>
      <c r="EG40" s="252"/>
      <c r="EH40" s="252"/>
      <c r="EI40" s="252"/>
      <c r="EJ40" s="252"/>
      <c r="EK40" s="252"/>
      <c r="EL40" s="252"/>
      <c r="EM40" s="252"/>
      <c r="EN40" s="252"/>
      <c r="EO40" s="29"/>
    </row>
    <row r="41" spans="1:145" s="27" customFormat="1" ht="13.5" customHeight="1" x14ac:dyDescent="0.2">
      <c r="A41" s="220" t="s">
        <v>98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1"/>
      <c r="P41" s="222">
        <v>18</v>
      </c>
      <c r="Q41" s="223"/>
      <c r="R41" s="223"/>
      <c r="S41" s="223"/>
      <c r="T41" s="223"/>
      <c r="U41" s="223">
        <v>2</v>
      </c>
      <c r="V41" s="223"/>
      <c r="W41" s="223"/>
      <c r="X41" s="223"/>
      <c r="Y41" s="223"/>
      <c r="Z41" s="247">
        <v>2</v>
      </c>
      <c r="AA41" s="247"/>
      <c r="AB41" s="247"/>
      <c r="AC41" s="247"/>
      <c r="AD41" s="247"/>
      <c r="AE41" s="247">
        <v>6</v>
      </c>
      <c r="AF41" s="247"/>
      <c r="AG41" s="247"/>
      <c r="AH41" s="247"/>
      <c r="AI41" s="247"/>
      <c r="AJ41" s="247">
        <v>2</v>
      </c>
      <c r="AK41" s="247"/>
      <c r="AL41" s="247"/>
      <c r="AM41" s="247"/>
      <c r="AN41" s="247"/>
      <c r="AO41" s="247" t="s">
        <v>225</v>
      </c>
      <c r="AP41" s="247"/>
      <c r="AQ41" s="247"/>
      <c r="AR41" s="247"/>
      <c r="AS41" s="247"/>
      <c r="AT41" s="247" t="s">
        <v>225</v>
      </c>
      <c r="AU41" s="247"/>
      <c r="AV41" s="247"/>
      <c r="AW41" s="247"/>
      <c r="AX41" s="247"/>
      <c r="AY41" s="248" t="s">
        <v>85</v>
      </c>
      <c r="AZ41" s="247"/>
      <c r="BA41" s="247"/>
      <c r="BB41" s="247"/>
      <c r="BC41" s="247"/>
      <c r="BD41" s="248">
        <v>13.7</v>
      </c>
      <c r="BE41" s="248"/>
      <c r="BF41" s="248"/>
      <c r="BG41" s="248"/>
      <c r="BH41" s="248"/>
      <c r="BI41" s="248">
        <v>26.1</v>
      </c>
      <c r="BJ41" s="248"/>
      <c r="BK41" s="248"/>
      <c r="BL41" s="248"/>
      <c r="BM41" s="248"/>
      <c r="BN41" s="249">
        <v>11</v>
      </c>
      <c r="BO41" s="249"/>
      <c r="BP41" s="249"/>
      <c r="BQ41" s="98" t="s">
        <v>14</v>
      </c>
      <c r="BR41" s="249">
        <v>7</v>
      </c>
      <c r="BS41" s="249"/>
      <c r="BT41" s="89"/>
      <c r="BU41" s="248">
        <v>2.8</v>
      </c>
      <c r="BV41" s="248"/>
      <c r="BW41" s="248"/>
      <c r="BX41" s="248"/>
      <c r="BY41" s="248"/>
      <c r="BZ41" s="248"/>
      <c r="CA41" s="249">
        <v>11</v>
      </c>
      <c r="CB41" s="249"/>
      <c r="CC41" s="249"/>
      <c r="CD41" s="98" t="s">
        <v>14</v>
      </c>
      <c r="CE41" s="249">
        <v>19</v>
      </c>
      <c r="CF41" s="249"/>
      <c r="CG41" s="89"/>
      <c r="CH41" s="248">
        <v>68.8</v>
      </c>
      <c r="CI41" s="248"/>
      <c r="CJ41" s="248"/>
      <c r="CK41" s="248"/>
      <c r="CL41" s="248"/>
      <c r="CM41" s="248"/>
      <c r="CN41" s="248">
        <v>98.6</v>
      </c>
      <c r="CO41" s="248"/>
      <c r="CP41" s="248"/>
      <c r="CQ41" s="248"/>
      <c r="CR41" s="248"/>
      <c r="CS41" s="248"/>
      <c r="CT41" s="249">
        <v>11</v>
      </c>
      <c r="CU41" s="249"/>
      <c r="CV41" s="249"/>
      <c r="CW41" s="98" t="s">
        <v>14</v>
      </c>
      <c r="CX41" s="249">
        <v>10</v>
      </c>
      <c r="CY41" s="249"/>
      <c r="CZ41" s="89"/>
      <c r="DA41" s="248">
        <v>20.5</v>
      </c>
      <c r="DB41" s="248"/>
      <c r="DC41" s="248"/>
      <c r="DD41" s="248"/>
      <c r="DE41" s="248"/>
      <c r="DF41" s="248"/>
      <c r="DG41" s="249">
        <v>11</v>
      </c>
      <c r="DH41" s="249"/>
      <c r="DI41" s="249"/>
      <c r="DJ41" s="98" t="s">
        <v>86</v>
      </c>
      <c r="DK41" s="249">
        <v>28</v>
      </c>
      <c r="DL41" s="249"/>
      <c r="DM41" s="89"/>
      <c r="DN41" s="248">
        <v>1.7</v>
      </c>
      <c r="DO41" s="248"/>
      <c r="DP41" s="248"/>
      <c r="DQ41" s="248"/>
      <c r="DR41" s="248"/>
      <c r="DS41" s="248"/>
      <c r="DT41" s="248">
        <v>25.5</v>
      </c>
      <c r="DU41" s="248"/>
      <c r="DV41" s="248"/>
      <c r="DW41" s="248"/>
      <c r="DX41" s="248"/>
      <c r="DY41" s="248"/>
      <c r="DZ41" s="249">
        <v>11</v>
      </c>
      <c r="EA41" s="249"/>
      <c r="EB41" s="249"/>
      <c r="EC41" s="98" t="s">
        <v>86</v>
      </c>
      <c r="ED41" s="249">
        <v>7</v>
      </c>
      <c r="EE41" s="249"/>
      <c r="EF41" s="89"/>
      <c r="EG41" s="248">
        <v>123.5</v>
      </c>
      <c r="EH41" s="248"/>
      <c r="EI41" s="248"/>
      <c r="EJ41" s="248"/>
      <c r="EK41" s="248"/>
      <c r="EL41" s="248"/>
      <c r="EM41" s="248"/>
      <c r="EN41" s="248"/>
      <c r="EO41" s="29"/>
    </row>
    <row r="42" spans="1:145" s="27" customFormat="1" ht="15" customHeight="1" x14ac:dyDescent="0.2">
      <c r="A42" s="250"/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43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98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98"/>
      <c r="CE42" s="89"/>
      <c r="CF42" s="89"/>
      <c r="CG42" s="89"/>
      <c r="CH42" s="252"/>
      <c r="CI42" s="252"/>
      <c r="CJ42" s="252"/>
      <c r="CK42" s="252"/>
      <c r="CL42" s="252"/>
      <c r="CM42" s="252"/>
      <c r="CN42" s="252"/>
      <c r="CO42" s="252"/>
      <c r="CP42" s="252"/>
      <c r="CQ42" s="252"/>
      <c r="CR42" s="252"/>
      <c r="CS42" s="252"/>
      <c r="CT42" s="89"/>
      <c r="CU42" s="89"/>
      <c r="CV42" s="89"/>
      <c r="CW42" s="98"/>
      <c r="CX42" s="89"/>
      <c r="CY42" s="89"/>
      <c r="CZ42" s="89"/>
      <c r="DA42" s="252"/>
      <c r="DB42" s="252"/>
      <c r="DC42" s="252"/>
      <c r="DD42" s="252"/>
      <c r="DE42" s="252"/>
      <c r="DF42" s="252"/>
      <c r="DG42" s="89"/>
      <c r="DH42" s="89"/>
      <c r="DI42" s="89"/>
      <c r="DJ42" s="98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98"/>
      <c r="ED42" s="89"/>
      <c r="EE42" s="89"/>
      <c r="EF42" s="89"/>
      <c r="EG42" s="252"/>
      <c r="EH42" s="252"/>
      <c r="EI42" s="252"/>
      <c r="EJ42" s="252"/>
      <c r="EK42" s="252"/>
      <c r="EL42" s="252"/>
      <c r="EM42" s="252"/>
      <c r="EN42" s="252"/>
      <c r="EO42" s="29"/>
    </row>
    <row r="43" spans="1:145" s="27" customFormat="1" ht="13.5" customHeight="1" x14ac:dyDescent="0.2">
      <c r="A43" s="220" t="s">
        <v>99</v>
      </c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1"/>
      <c r="P43" s="222">
        <v>25</v>
      </c>
      <c r="Q43" s="223"/>
      <c r="R43" s="223"/>
      <c r="S43" s="223"/>
      <c r="T43" s="223"/>
      <c r="U43" s="223" t="s">
        <v>225</v>
      </c>
      <c r="V43" s="223"/>
      <c r="W43" s="223"/>
      <c r="X43" s="223"/>
      <c r="Y43" s="223"/>
      <c r="Z43" s="247" t="s">
        <v>225</v>
      </c>
      <c r="AA43" s="247"/>
      <c r="AB43" s="247"/>
      <c r="AC43" s="247"/>
      <c r="AD43" s="247"/>
      <c r="AE43" s="247">
        <v>4</v>
      </c>
      <c r="AF43" s="247"/>
      <c r="AG43" s="247"/>
      <c r="AH43" s="247"/>
      <c r="AI43" s="247"/>
      <c r="AJ43" s="247">
        <v>2</v>
      </c>
      <c r="AK43" s="247"/>
      <c r="AL43" s="247"/>
      <c r="AM43" s="247"/>
      <c r="AN43" s="247"/>
      <c r="AO43" s="247" t="s">
        <v>225</v>
      </c>
      <c r="AP43" s="247"/>
      <c r="AQ43" s="247"/>
      <c r="AR43" s="247"/>
      <c r="AS43" s="247"/>
      <c r="AT43" s="247" t="s">
        <v>225</v>
      </c>
      <c r="AU43" s="247"/>
      <c r="AV43" s="247"/>
      <c r="AW43" s="247"/>
      <c r="AX43" s="247"/>
      <c r="AY43" s="247" t="s">
        <v>85</v>
      </c>
      <c r="AZ43" s="247"/>
      <c r="BA43" s="247"/>
      <c r="BB43" s="247"/>
      <c r="BC43" s="247"/>
      <c r="BD43" s="248">
        <v>8.6999999999999993</v>
      </c>
      <c r="BE43" s="248"/>
      <c r="BF43" s="248"/>
      <c r="BG43" s="248"/>
      <c r="BH43" s="248"/>
      <c r="BI43" s="248">
        <v>20.100000000000001</v>
      </c>
      <c r="BJ43" s="248"/>
      <c r="BK43" s="248"/>
      <c r="BL43" s="248"/>
      <c r="BM43" s="248"/>
      <c r="BN43" s="249">
        <v>12</v>
      </c>
      <c r="BO43" s="249"/>
      <c r="BP43" s="249"/>
      <c r="BQ43" s="98" t="s">
        <v>14</v>
      </c>
      <c r="BR43" s="249">
        <v>16</v>
      </c>
      <c r="BS43" s="249"/>
      <c r="BT43" s="89"/>
      <c r="BU43" s="248">
        <v>-2</v>
      </c>
      <c r="BV43" s="248"/>
      <c r="BW43" s="248"/>
      <c r="BX43" s="248"/>
      <c r="BY43" s="248"/>
      <c r="BZ43" s="248"/>
      <c r="CA43" s="249">
        <v>12</v>
      </c>
      <c r="CB43" s="249"/>
      <c r="CC43" s="249"/>
      <c r="CD43" s="98" t="s">
        <v>14</v>
      </c>
      <c r="CE43" s="249">
        <v>22</v>
      </c>
      <c r="CF43" s="249"/>
      <c r="CG43" s="89"/>
      <c r="CH43" s="248">
        <v>65.099999999999994</v>
      </c>
      <c r="CI43" s="248"/>
      <c r="CJ43" s="248"/>
      <c r="CK43" s="248"/>
      <c r="CL43" s="248"/>
      <c r="CM43" s="248"/>
      <c r="CN43" s="248">
        <v>98.8</v>
      </c>
      <c r="CO43" s="248"/>
      <c r="CP43" s="248"/>
      <c r="CQ43" s="248"/>
      <c r="CR43" s="248"/>
      <c r="CS43" s="248"/>
      <c r="CT43" s="249">
        <v>12</v>
      </c>
      <c r="CU43" s="249"/>
      <c r="CV43" s="249"/>
      <c r="CW43" s="98" t="s">
        <v>14</v>
      </c>
      <c r="CX43" s="249">
        <v>15</v>
      </c>
      <c r="CY43" s="249"/>
      <c r="CZ43" s="89"/>
      <c r="DA43" s="248">
        <v>18.8</v>
      </c>
      <c r="DB43" s="248"/>
      <c r="DC43" s="248"/>
      <c r="DD43" s="248"/>
      <c r="DE43" s="248"/>
      <c r="DF43" s="248"/>
      <c r="DG43" s="249">
        <v>12</v>
      </c>
      <c r="DH43" s="249"/>
      <c r="DI43" s="249"/>
      <c r="DJ43" s="98" t="s">
        <v>86</v>
      </c>
      <c r="DK43" s="249">
        <v>22</v>
      </c>
      <c r="DL43" s="249"/>
      <c r="DM43" s="89"/>
      <c r="DN43" s="248">
        <v>1.5</v>
      </c>
      <c r="DO43" s="248"/>
      <c r="DP43" s="248"/>
      <c r="DQ43" s="248"/>
      <c r="DR43" s="248"/>
      <c r="DS43" s="248"/>
      <c r="DT43" s="248">
        <v>15.5</v>
      </c>
      <c r="DU43" s="248"/>
      <c r="DV43" s="248"/>
      <c r="DW43" s="248"/>
      <c r="DX43" s="248"/>
      <c r="DY43" s="248"/>
      <c r="DZ43" s="249">
        <v>12</v>
      </c>
      <c r="EA43" s="249"/>
      <c r="EB43" s="249"/>
      <c r="EC43" s="98" t="s">
        <v>86</v>
      </c>
      <c r="ED43" s="249">
        <v>15</v>
      </c>
      <c r="EE43" s="249"/>
      <c r="EF43" s="89"/>
      <c r="EG43" s="248">
        <v>58.5</v>
      </c>
      <c r="EH43" s="248"/>
      <c r="EI43" s="248"/>
      <c r="EJ43" s="248"/>
      <c r="EK43" s="248"/>
      <c r="EL43" s="248"/>
      <c r="EM43" s="248"/>
      <c r="EN43" s="248"/>
      <c r="EO43" s="29"/>
    </row>
    <row r="44" spans="1:145" s="27" customFormat="1" ht="15" customHeight="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8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  <c r="BO44" s="95"/>
      <c r="BP44" s="95"/>
      <c r="BQ44" s="96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6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6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6"/>
      <c r="DK44" s="95"/>
      <c r="DL44" s="95"/>
      <c r="DM44" s="95"/>
      <c r="DN44" s="95"/>
      <c r="DO44" s="95"/>
      <c r="DP44" s="95"/>
      <c r="DQ44" s="95"/>
      <c r="DR44" s="95"/>
      <c r="DS44" s="95"/>
      <c r="DT44" s="95"/>
      <c r="DU44" s="95"/>
      <c r="DV44" s="95"/>
      <c r="DW44" s="95"/>
      <c r="DX44" s="95"/>
      <c r="DY44" s="95"/>
      <c r="DZ44" s="95"/>
      <c r="EA44" s="95"/>
      <c r="EB44" s="95"/>
      <c r="EC44" s="96"/>
      <c r="ED44" s="95"/>
      <c r="EE44" s="95"/>
      <c r="EF44" s="95"/>
      <c r="EG44" s="95"/>
      <c r="EH44" s="95"/>
      <c r="EI44" s="95"/>
      <c r="EJ44" s="95"/>
      <c r="EK44" s="95"/>
      <c r="EL44" s="95"/>
      <c r="EM44" s="97"/>
      <c r="EN44" s="97"/>
    </row>
    <row r="45" spans="1:145" s="31" customFormat="1" ht="15" customHeight="1" x14ac:dyDescent="0.2">
      <c r="A45" s="32" t="s">
        <v>80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E45" s="71"/>
      <c r="EF45" s="71"/>
      <c r="EG45" s="71"/>
      <c r="EH45" s="71"/>
      <c r="EI45" s="71"/>
      <c r="EJ45" s="71"/>
      <c r="EK45" s="71"/>
      <c r="EL45" s="71"/>
      <c r="EM45" s="71"/>
      <c r="EN45" s="70" t="s">
        <v>13</v>
      </c>
    </row>
    <row r="46" spans="1:145" s="27" customFormat="1" ht="13.5" customHeight="1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118"/>
      <c r="BR46" s="30"/>
      <c r="BS46" s="30"/>
      <c r="BT46" s="30"/>
      <c r="CD46" s="28"/>
      <c r="CW46" s="28"/>
      <c r="DJ46" s="28"/>
      <c r="EC46" s="28"/>
    </row>
    <row r="47" spans="1:145" s="27" customFormat="1" ht="13.5" customHeight="1" x14ac:dyDescent="0.2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118"/>
      <c r="BR47" s="30"/>
      <c r="BS47" s="30"/>
      <c r="BT47" s="30"/>
      <c r="CD47" s="28"/>
      <c r="CW47" s="28"/>
      <c r="DJ47" s="28"/>
      <c r="EC47" s="28"/>
    </row>
    <row r="48" spans="1:145" s="27" customFormat="1" ht="13.5" customHeight="1" x14ac:dyDescent="0.2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118"/>
      <c r="BR48" s="30"/>
      <c r="BS48" s="30"/>
      <c r="BT48" s="30"/>
      <c r="CD48" s="28"/>
      <c r="CW48" s="28"/>
      <c r="DJ48" s="28"/>
      <c r="EC48" s="28"/>
    </row>
    <row r="49" spans="1:133" s="27" customFormat="1" ht="13.5" customHeight="1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118"/>
      <c r="BR49" s="30"/>
      <c r="BS49" s="30"/>
      <c r="BT49" s="30"/>
      <c r="BV49" s="29"/>
      <c r="CA49" s="29"/>
      <c r="CB49" s="29"/>
      <c r="CD49" s="28"/>
      <c r="CW49" s="28"/>
      <c r="DJ49" s="28"/>
      <c r="EC49" s="28"/>
    </row>
    <row r="50" spans="1:133" s="27" customFormat="1" ht="13.5" customHeight="1" x14ac:dyDescent="0.2">
      <c r="BQ50" s="28"/>
      <c r="CD50" s="28"/>
      <c r="CW50" s="28"/>
      <c r="DJ50" s="28"/>
      <c r="EC50" s="28"/>
    </row>
    <row r="51" spans="1:133" s="27" customFormat="1" ht="13.5" customHeight="1" x14ac:dyDescent="0.2">
      <c r="BQ51" s="28"/>
      <c r="CD51" s="28"/>
      <c r="CW51" s="28"/>
      <c r="DJ51" s="28"/>
      <c r="EC51" s="28"/>
    </row>
    <row r="52" spans="1:133" s="27" customFormat="1" ht="13.5" customHeight="1" x14ac:dyDescent="0.2">
      <c r="BQ52" s="28"/>
      <c r="CD52" s="28"/>
      <c r="CW52" s="28"/>
      <c r="DJ52" s="28"/>
      <c r="EC52" s="28"/>
    </row>
    <row r="53" spans="1:133" s="27" customFormat="1" ht="13.5" customHeight="1" x14ac:dyDescent="0.2">
      <c r="BQ53" s="28"/>
      <c r="CD53" s="28"/>
      <c r="CW53" s="28"/>
      <c r="DJ53" s="28"/>
      <c r="EC53" s="28"/>
    </row>
    <row r="54" spans="1:133" s="27" customFormat="1" ht="12" x14ac:dyDescent="0.2">
      <c r="BQ54" s="28"/>
      <c r="CD54" s="28"/>
      <c r="CW54" s="28"/>
      <c r="DJ54" s="28"/>
      <c r="EC54" s="28"/>
    </row>
    <row r="55" spans="1:133" s="27" customFormat="1" ht="12" x14ac:dyDescent="0.2">
      <c r="BQ55" s="28"/>
      <c r="CD55" s="28"/>
      <c r="CW55" s="28"/>
      <c r="DJ55" s="28"/>
      <c r="EC55" s="28"/>
    </row>
    <row r="56" spans="1:133" s="27" customFormat="1" ht="12" x14ac:dyDescent="0.2">
      <c r="BQ56" s="28"/>
      <c r="CD56" s="28"/>
      <c r="CW56" s="28"/>
      <c r="DJ56" s="28"/>
      <c r="EC56" s="28"/>
    </row>
    <row r="57" spans="1:133" s="27" customFormat="1" ht="12" x14ac:dyDescent="0.2">
      <c r="BQ57" s="28"/>
      <c r="CD57" s="28"/>
      <c r="CW57" s="28"/>
      <c r="DJ57" s="28"/>
      <c r="EC57" s="28"/>
    </row>
    <row r="58" spans="1:133" s="27" customFormat="1" ht="12" x14ac:dyDescent="0.2">
      <c r="BQ58" s="28"/>
      <c r="CD58" s="28"/>
      <c r="CW58" s="28"/>
      <c r="DJ58" s="28"/>
      <c r="EC58" s="28"/>
    </row>
    <row r="59" spans="1:133" s="27" customFormat="1" ht="12" x14ac:dyDescent="0.2">
      <c r="BQ59" s="28"/>
      <c r="CD59" s="28"/>
      <c r="CW59" s="28"/>
      <c r="DJ59" s="28"/>
      <c r="EC59" s="28"/>
    </row>
    <row r="60" spans="1:133" s="27" customFormat="1" ht="12" x14ac:dyDescent="0.2">
      <c r="BQ60" s="28"/>
      <c r="CD60" s="28"/>
      <c r="CW60" s="28"/>
      <c r="DJ60" s="28"/>
      <c r="EC60" s="28"/>
    </row>
    <row r="61" spans="1:133" s="27" customFormat="1" ht="12" x14ac:dyDescent="0.2">
      <c r="BQ61" s="28"/>
      <c r="CD61" s="28"/>
      <c r="CW61" s="28"/>
      <c r="DJ61" s="28"/>
      <c r="EC61" s="28"/>
    </row>
    <row r="62" spans="1:133" s="27" customFormat="1" ht="12" x14ac:dyDescent="0.2">
      <c r="BQ62" s="28"/>
      <c r="CD62" s="28"/>
      <c r="CW62" s="28"/>
      <c r="DJ62" s="28"/>
      <c r="EC62" s="28"/>
    </row>
    <row r="63" spans="1:133" s="27" customFormat="1" ht="12" x14ac:dyDescent="0.2">
      <c r="BQ63" s="28"/>
      <c r="CD63" s="28"/>
      <c r="CW63" s="28"/>
      <c r="DJ63" s="28"/>
      <c r="EC63" s="28"/>
    </row>
    <row r="64" spans="1:133" s="27" customFormat="1" ht="12" x14ac:dyDescent="0.2">
      <c r="BQ64" s="28"/>
      <c r="CD64" s="28"/>
      <c r="CW64" s="28"/>
      <c r="DJ64" s="28"/>
      <c r="EC64" s="28"/>
    </row>
    <row r="65" spans="69:133" s="27" customFormat="1" ht="12" x14ac:dyDescent="0.2">
      <c r="BQ65" s="28"/>
      <c r="CD65" s="28"/>
      <c r="CW65" s="28"/>
      <c r="DJ65" s="28"/>
      <c r="EC65" s="28"/>
    </row>
    <row r="66" spans="69:133" s="27" customFormat="1" ht="12" x14ac:dyDescent="0.2">
      <c r="BQ66" s="28"/>
      <c r="CD66" s="28"/>
      <c r="CW66" s="28"/>
      <c r="DJ66" s="28"/>
      <c r="EC66" s="28"/>
    </row>
    <row r="67" spans="69:133" s="27" customFormat="1" ht="12" x14ac:dyDescent="0.2">
      <c r="BQ67" s="28"/>
      <c r="CD67" s="28"/>
      <c r="CW67" s="28"/>
      <c r="DJ67" s="28"/>
      <c r="EC67" s="28"/>
    </row>
    <row r="68" spans="69:133" s="27" customFormat="1" ht="12" x14ac:dyDescent="0.2">
      <c r="BQ68" s="28"/>
      <c r="CD68" s="28"/>
      <c r="CW68" s="28"/>
      <c r="DJ68" s="28"/>
      <c r="EC68" s="28"/>
    </row>
    <row r="69" spans="69:133" s="27" customFormat="1" ht="12" x14ac:dyDescent="0.2">
      <c r="BQ69" s="28"/>
      <c r="CD69" s="28"/>
      <c r="CW69" s="28"/>
      <c r="DJ69" s="28"/>
      <c r="EC69" s="28"/>
    </row>
    <row r="70" spans="69:133" s="27" customFormat="1" ht="12" x14ac:dyDescent="0.2">
      <c r="BQ70" s="28"/>
      <c r="CD70" s="28"/>
      <c r="CW70" s="28"/>
      <c r="DJ70" s="28"/>
      <c r="EC70" s="28"/>
    </row>
    <row r="71" spans="69:133" s="27" customFormat="1" ht="12" x14ac:dyDescent="0.2">
      <c r="BQ71" s="28"/>
      <c r="CD71" s="28"/>
      <c r="CW71" s="28"/>
      <c r="DJ71" s="28"/>
      <c r="EC71" s="28"/>
    </row>
    <row r="72" spans="69:133" s="27" customFormat="1" ht="12" x14ac:dyDescent="0.2">
      <c r="BQ72" s="28"/>
      <c r="CD72" s="28"/>
      <c r="CW72" s="28"/>
      <c r="DJ72" s="28"/>
      <c r="EC72" s="28"/>
    </row>
    <row r="73" spans="69:133" s="27" customFormat="1" ht="12" x14ac:dyDescent="0.2">
      <c r="BQ73" s="28"/>
      <c r="CD73" s="28"/>
      <c r="CW73" s="28"/>
      <c r="DJ73" s="28"/>
      <c r="EC73" s="28"/>
    </row>
    <row r="74" spans="69:133" s="27" customFormat="1" ht="12" x14ac:dyDescent="0.2">
      <c r="BQ74" s="28"/>
      <c r="CD74" s="28"/>
      <c r="CW74" s="28"/>
      <c r="DJ74" s="28"/>
      <c r="EC74" s="28"/>
    </row>
    <row r="75" spans="69:133" s="27" customFormat="1" ht="12" x14ac:dyDescent="0.2">
      <c r="BQ75" s="28"/>
      <c r="CD75" s="28"/>
      <c r="CW75" s="28"/>
      <c r="DJ75" s="28"/>
      <c r="EC75" s="28"/>
    </row>
    <row r="76" spans="69:133" s="27" customFormat="1" ht="12" x14ac:dyDescent="0.2">
      <c r="BQ76" s="28"/>
      <c r="CD76" s="28"/>
      <c r="CW76" s="28"/>
      <c r="DJ76" s="28"/>
      <c r="EC76" s="28"/>
    </row>
    <row r="77" spans="69:133" s="27" customFormat="1" ht="12" x14ac:dyDescent="0.2">
      <c r="BQ77" s="28"/>
      <c r="CD77" s="28"/>
      <c r="CW77" s="28"/>
      <c r="DJ77" s="28"/>
      <c r="EC77" s="28"/>
    </row>
    <row r="78" spans="69:133" s="27" customFormat="1" ht="12" x14ac:dyDescent="0.2">
      <c r="BQ78" s="28"/>
      <c r="CD78" s="28"/>
      <c r="CW78" s="28"/>
      <c r="DJ78" s="28"/>
      <c r="EC78" s="28"/>
    </row>
    <row r="79" spans="69:133" s="27" customFormat="1" ht="12" x14ac:dyDescent="0.2">
      <c r="BQ79" s="28"/>
      <c r="CD79" s="28"/>
      <c r="CW79" s="28"/>
      <c r="DJ79" s="28"/>
      <c r="EC79" s="28"/>
    </row>
    <row r="80" spans="69:133" s="27" customFormat="1" ht="12" x14ac:dyDescent="0.2">
      <c r="BQ80" s="28"/>
      <c r="CD80" s="28"/>
      <c r="CW80" s="28"/>
      <c r="DJ80" s="28"/>
      <c r="EC80" s="28"/>
    </row>
    <row r="81" spans="69:133" s="27" customFormat="1" ht="12" x14ac:dyDescent="0.2">
      <c r="BQ81" s="28"/>
      <c r="CD81" s="28"/>
      <c r="CW81" s="28"/>
      <c r="DJ81" s="28"/>
      <c r="EC81" s="28"/>
    </row>
    <row r="82" spans="69:133" s="27" customFormat="1" ht="12" x14ac:dyDescent="0.2">
      <c r="BQ82" s="28"/>
      <c r="CD82" s="28"/>
      <c r="CW82" s="28"/>
      <c r="DJ82" s="28"/>
      <c r="EC82" s="28"/>
    </row>
    <row r="83" spans="69:133" s="27" customFormat="1" ht="12" x14ac:dyDescent="0.2">
      <c r="BQ83" s="28"/>
      <c r="CD83" s="28"/>
      <c r="CW83" s="28"/>
      <c r="DJ83" s="28"/>
      <c r="EC83" s="28"/>
    </row>
    <row r="84" spans="69:133" s="27" customFormat="1" ht="12" x14ac:dyDescent="0.2">
      <c r="BQ84" s="28"/>
      <c r="CD84" s="28"/>
      <c r="CW84" s="28"/>
      <c r="DJ84" s="28"/>
      <c r="EC84" s="28"/>
    </row>
    <row r="85" spans="69:133" s="27" customFormat="1" ht="12" x14ac:dyDescent="0.2">
      <c r="BQ85" s="28"/>
      <c r="CD85" s="28"/>
      <c r="CW85" s="28"/>
      <c r="DJ85" s="28"/>
      <c r="EC85" s="28"/>
    </row>
    <row r="86" spans="69:133" s="27" customFormat="1" ht="12" x14ac:dyDescent="0.2">
      <c r="BQ86" s="28"/>
      <c r="CD86" s="28"/>
      <c r="CW86" s="28"/>
      <c r="DJ86" s="28"/>
      <c r="EC86" s="28"/>
    </row>
    <row r="87" spans="69:133" s="27" customFormat="1" ht="12" x14ac:dyDescent="0.2">
      <c r="BQ87" s="28"/>
      <c r="CD87" s="28"/>
      <c r="CW87" s="28"/>
      <c r="DJ87" s="28"/>
      <c r="EC87" s="28"/>
    </row>
    <row r="88" spans="69:133" s="27" customFormat="1" ht="12" x14ac:dyDescent="0.2">
      <c r="BQ88" s="28"/>
      <c r="CD88" s="28"/>
      <c r="CW88" s="28"/>
      <c r="DJ88" s="28"/>
      <c r="EC88" s="28"/>
    </row>
    <row r="89" spans="69:133" s="27" customFormat="1" ht="12" x14ac:dyDescent="0.2">
      <c r="BQ89" s="28"/>
      <c r="CD89" s="28"/>
      <c r="CW89" s="28"/>
      <c r="DJ89" s="28"/>
      <c r="EC89" s="28"/>
    </row>
    <row r="90" spans="69:133" s="27" customFormat="1" ht="12" x14ac:dyDescent="0.2">
      <c r="BQ90" s="28"/>
      <c r="CD90" s="28"/>
      <c r="CW90" s="28"/>
      <c r="DJ90" s="28"/>
      <c r="EC90" s="28"/>
    </row>
  </sheetData>
  <mergeCells count="508">
    <mergeCell ref="AE16:AI16"/>
    <mergeCell ref="AJ16:AN16"/>
    <mergeCell ref="AO16:AS16"/>
    <mergeCell ref="AT16:AX16"/>
    <mergeCell ref="AY16:BC16"/>
    <mergeCell ref="DK16:DL16"/>
    <mergeCell ref="DN16:DS16"/>
    <mergeCell ref="DT16:DY16"/>
    <mergeCell ref="BU16:BZ16"/>
    <mergeCell ref="CA16:CC16"/>
    <mergeCell ref="CE16:CF16"/>
    <mergeCell ref="CH16:CM16"/>
    <mergeCell ref="CN16:CS16"/>
    <mergeCell ref="CT16:CV16"/>
    <mergeCell ref="CX16:CY16"/>
    <mergeCell ref="DA16:DF16"/>
    <mergeCell ref="DG16:DI16"/>
    <mergeCell ref="BN16:BP16"/>
    <mergeCell ref="BR16:BS16"/>
    <mergeCell ref="EG16:EN16"/>
    <mergeCell ref="Z14:AD14"/>
    <mergeCell ref="AE14:AI14"/>
    <mergeCell ref="AJ14:AN14"/>
    <mergeCell ref="AO14:AS14"/>
    <mergeCell ref="AT14:AX14"/>
    <mergeCell ref="AY14:BC14"/>
    <mergeCell ref="BD14:BH14"/>
    <mergeCell ref="BI14:BM14"/>
    <mergeCell ref="BN14:BP14"/>
    <mergeCell ref="CN14:CS14"/>
    <mergeCell ref="DZ16:EB16"/>
    <mergeCell ref="ED16:EE16"/>
    <mergeCell ref="EG14:EN14"/>
    <mergeCell ref="CT14:CV14"/>
    <mergeCell ref="CX14:CY14"/>
    <mergeCell ref="DA14:DF14"/>
    <mergeCell ref="DG14:DI14"/>
    <mergeCell ref="DK14:DL14"/>
    <mergeCell ref="DN14:DS14"/>
    <mergeCell ref="DT14:DY14"/>
    <mergeCell ref="DZ14:EB14"/>
    <mergeCell ref="ED14:EE14"/>
    <mergeCell ref="Z16:AD16"/>
    <mergeCell ref="AE12:AI12"/>
    <mergeCell ref="AJ12:AN12"/>
    <mergeCell ref="AO12:AS12"/>
    <mergeCell ref="AT12:AX12"/>
    <mergeCell ref="A41:O41"/>
    <mergeCell ref="A35:O35"/>
    <mergeCell ref="AE25:AI25"/>
    <mergeCell ref="A23:O23"/>
    <mergeCell ref="AE23:AI23"/>
    <mergeCell ref="AJ23:AN23"/>
    <mergeCell ref="A21:O21"/>
    <mergeCell ref="AE21:AI21"/>
    <mergeCell ref="AJ21:AN21"/>
    <mergeCell ref="AJ29:AN29"/>
    <mergeCell ref="AE29:AI29"/>
    <mergeCell ref="A39:O39"/>
    <mergeCell ref="P39:T39"/>
    <mergeCell ref="A31:O31"/>
    <mergeCell ref="AE31:AI31"/>
    <mergeCell ref="A29:O29"/>
    <mergeCell ref="A37:O37"/>
    <mergeCell ref="A33:O33"/>
    <mergeCell ref="AE33:AI33"/>
    <mergeCell ref="AT31:AX31"/>
    <mergeCell ref="A4:BT4"/>
    <mergeCell ref="BU4:EN4"/>
    <mergeCell ref="ED43:EE43"/>
    <mergeCell ref="BU7:CG7"/>
    <mergeCell ref="BU8:BZ8"/>
    <mergeCell ref="BU10:BZ10"/>
    <mergeCell ref="CX43:CY43"/>
    <mergeCell ref="A43:O43"/>
    <mergeCell ref="AY43:BC43"/>
    <mergeCell ref="DG43:DI43"/>
    <mergeCell ref="DK43:DL43"/>
    <mergeCell ref="DZ43:EB43"/>
    <mergeCell ref="BN43:BP43"/>
    <mergeCell ref="BR43:BS43"/>
    <mergeCell ref="CA43:CC43"/>
    <mergeCell ref="CE43:CF43"/>
    <mergeCell ref="AO43:AS43"/>
    <mergeCell ref="ED39:EE39"/>
    <mergeCell ref="ED37:EE37"/>
    <mergeCell ref="A12:O12"/>
    <mergeCell ref="P12:T12"/>
    <mergeCell ref="U12:Y12"/>
    <mergeCell ref="Z12:AD12"/>
    <mergeCell ref="CA41:CC41"/>
    <mergeCell ref="CE41:CF41"/>
    <mergeCell ref="CT41:CV41"/>
    <mergeCell ref="CX41:CY41"/>
    <mergeCell ref="DG39:DI39"/>
    <mergeCell ref="DG41:DI41"/>
    <mergeCell ref="DA41:DF41"/>
    <mergeCell ref="AY39:BC39"/>
    <mergeCell ref="AT39:AX39"/>
    <mergeCell ref="BN39:BP39"/>
    <mergeCell ref="CE39:CF39"/>
    <mergeCell ref="CT39:CV39"/>
    <mergeCell ref="CN39:CS39"/>
    <mergeCell ref="CH39:CM39"/>
    <mergeCell ref="CX39:CY39"/>
    <mergeCell ref="BI41:BM41"/>
    <mergeCell ref="AE35:AI35"/>
    <mergeCell ref="U37:Y37"/>
    <mergeCell ref="AE37:AI37"/>
    <mergeCell ref="AY37:BC37"/>
    <mergeCell ref="BN37:BP37"/>
    <mergeCell ref="BR37:BS37"/>
    <mergeCell ref="AY33:BC33"/>
    <mergeCell ref="BN33:BP33"/>
    <mergeCell ref="BR33:BS33"/>
    <mergeCell ref="AJ35:AN35"/>
    <mergeCell ref="BN35:BP35"/>
    <mergeCell ref="AO35:AS35"/>
    <mergeCell ref="BD35:BH35"/>
    <mergeCell ref="BR35:BS35"/>
    <mergeCell ref="BI35:BM35"/>
    <mergeCell ref="AO31:AS31"/>
    <mergeCell ref="CE31:CF31"/>
    <mergeCell ref="AJ31:AN31"/>
    <mergeCell ref="DK39:DL39"/>
    <mergeCell ref="BR39:BS39"/>
    <mergeCell ref="CA39:CC39"/>
    <mergeCell ref="BU39:BZ39"/>
    <mergeCell ref="CA35:CC35"/>
    <mergeCell ref="CE35:CF35"/>
    <mergeCell ref="CT35:CV35"/>
    <mergeCell ref="BU37:BZ37"/>
    <mergeCell ref="DG37:DI37"/>
    <mergeCell ref="CE37:CF37"/>
    <mergeCell ref="CT37:CV37"/>
    <mergeCell ref="CH37:CM37"/>
    <mergeCell ref="CA37:CC37"/>
    <mergeCell ref="BI37:BM37"/>
    <mergeCell ref="BI39:BM39"/>
    <mergeCell ref="CH35:CM35"/>
    <mergeCell ref="AY35:BC35"/>
    <mergeCell ref="AO25:AS25"/>
    <mergeCell ref="BR25:BS25"/>
    <mergeCell ref="CA25:CC25"/>
    <mergeCell ref="CE25:CF25"/>
    <mergeCell ref="AE27:AI27"/>
    <mergeCell ref="AJ25:AN25"/>
    <mergeCell ref="AJ27:AN27"/>
    <mergeCell ref="A27:O27"/>
    <mergeCell ref="AY27:BC27"/>
    <mergeCell ref="BN27:BP27"/>
    <mergeCell ref="AO27:AS27"/>
    <mergeCell ref="BR27:BS27"/>
    <mergeCell ref="CA27:CC27"/>
    <mergeCell ref="AO23:AS23"/>
    <mergeCell ref="BR23:BS23"/>
    <mergeCell ref="CA23:CC23"/>
    <mergeCell ref="CE23:CF23"/>
    <mergeCell ref="CT23:CV23"/>
    <mergeCell ref="CH23:CM23"/>
    <mergeCell ref="CN23:CS23"/>
    <mergeCell ref="AY29:BC29"/>
    <mergeCell ref="BN29:BP29"/>
    <mergeCell ref="AO29:AS29"/>
    <mergeCell ref="CA29:CC29"/>
    <mergeCell ref="CE29:CF29"/>
    <mergeCell ref="CT29:CV29"/>
    <mergeCell ref="CN29:CS29"/>
    <mergeCell ref="AT23:AX23"/>
    <mergeCell ref="AT25:AX25"/>
    <mergeCell ref="AT27:AX27"/>
    <mergeCell ref="AT29:AX29"/>
    <mergeCell ref="AY23:BC23"/>
    <mergeCell ref="BD23:BH23"/>
    <mergeCell ref="BN23:BP23"/>
    <mergeCell ref="CN25:CS25"/>
    <mergeCell ref="CN27:CS27"/>
    <mergeCell ref="CH29:CM29"/>
    <mergeCell ref="AO21:AS21"/>
    <mergeCell ref="BR21:BS21"/>
    <mergeCell ref="CA21:CC21"/>
    <mergeCell ref="BD21:BH21"/>
    <mergeCell ref="DG21:DI21"/>
    <mergeCell ref="DK21:DL21"/>
    <mergeCell ref="DA21:DF21"/>
    <mergeCell ref="CN21:CS21"/>
    <mergeCell ref="CX21:CY21"/>
    <mergeCell ref="BR14:BS14"/>
    <mergeCell ref="BU14:BZ14"/>
    <mergeCell ref="CA14:CC14"/>
    <mergeCell ref="CE14:CF14"/>
    <mergeCell ref="CH14:CM14"/>
    <mergeCell ref="BD16:BH16"/>
    <mergeCell ref="BI16:BM16"/>
    <mergeCell ref="AY21:BC21"/>
    <mergeCell ref="BN21:BP21"/>
    <mergeCell ref="AY12:BC12"/>
    <mergeCell ref="BD12:BH12"/>
    <mergeCell ref="BI12:BM12"/>
    <mergeCell ref="BN12:BP12"/>
    <mergeCell ref="BR12:BS12"/>
    <mergeCell ref="BU12:BZ12"/>
    <mergeCell ref="CA12:CC12"/>
    <mergeCell ref="CE12:CF12"/>
    <mergeCell ref="CH12:CM12"/>
    <mergeCell ref="CT19:CV19"/>
    <mergeCell ref="CX19:CY19"/>
    <mergeCell ref="CT10:CV10"/>
    <mergeCell ref="CX10:CY10"/>
    <mergeCell ref="DA10:DF10"/>
    <mergeCell ref="DG10:DI10"/>
    <mergeCell ref="ED12:EE12"/>
    <mergeCell ref="CX12:CY12"/>
    <mergeCell ref="DA12:DF12"/>
    <mergeCell ref="DG12:DI12"/>
    <mergeCell ref="DK12:DL12"/>
    <mergeCell ref="DN12:DS12"/>
    <mergeCell ref="DT12:DY12"/>
    <mergeCell ref="DZ12:EB12"/>
    <mergeCell ref="ED18:EE18"/>
    <mergeCell ref="DG18:DI18"/>
    <mergeCell ref="DK18:DL18"/>
    <mergeCell ref="DN18:DS18"/>
    <mergeCell ref="DT18:DY18"/>
    <mergeCell ref="DZ18:EB18"/>
    <mergeCell ref="EG12:EN12"/>
    <mergeCell ref="DK10:DL10"/>
    <mergeCell ref="DN10:DS10"/>
    <mergeCell ref="BR10:BS10"/>
    <mergeCell ref="CA10:CC10"/>
    <mergeCell ref="CE10:CF10"/>
    <mergeCell ref="CH10:CM10"/>
    <mergeCell ref="CN10:CS10"/>
    <mergeCell ref="DT10:DY10"/>
    <mergeCell ref="DZ10:EB10"/>
    <mergeCell ref="ED10:EE10"/>
    <mergeCell ref="EG10:EN10"/>
    <mergeCell ref="CN12:CS12"/>
    <mergeCell ref="CT12:CV12"/>
    <mergeCell ref="AE10:AI10"/>
    <mergeCell ref="AJ10:AN10"/>
    <mergeCell ref="AO10:AS10"/>
    <mergeCell ref="AT10:AX10"/>
    <mergeCell ref="AY10:BC10"/>
    <mergeCell ref="BD10:BH10"/>
    <mergeCell ref="Z10:AD10"/>
    <mergeCell ref="BI10:BM10"/>
    <mergeCell ref="BN10:BP10"/>
    <mergeCell ref="EG7:EN8"/>
    <mergeCell ref="P8:T8"/>
    <mergeCell ref="U8:Y8"/>
    <mergeCell ref="Z8:AD8"/>
    <mergeCell ref="AE8:AI8"/>
    <mergeCell ref="AJ8:AN8"/>
    <mergeCell ref="AO8:AS8"/>
    <mergeCell ref="AT8:AX8"/>
    <mergeCell ref="AY8:BC8"/>
    <mergeCell ref="DN8:DS8"/>
    <mergeCell ref="DT8:DY8"/>
    <mergeCell ref="DZ8:EF8"/>
    <mergeCell ref="CA8:CG8"/>
    <mergeCell ref="CH8:CM8"/>
    <mergeCell ref="CN8:CS8"/>
    <mergeCell ref="CT8:CZ8"/>
    <mergeCell ref="DA8:DF8"/>
    <mergeCell ref="A7:O8"/>
    <mergeCell ref="P7:BC7"/>
    <mergeCell ref="BD7:BT7"/>
    <mergeCell ref="CH7:DM7"/>
    <mergeCell ref="BD8:BH8"/>
    <mergeCell ref="BI8:BM8"/>
    <mergeCell ref="BN8:BT8"/>
    <mergeCell ref="DG8:DM8"/>
    <mergeCell ref="DN7:EF7"/>
    <mergeCell ref="U43:Y43"/>
    <mergeCell ref="U21:Y21"/>
    <mergeCell ref="U23:Y23"/>
    <mergeCell ref="U25:Y25"/>
    <mergeCell ref="U27:Y27"/>
    <mergeCell ref="U29:Y29"/>
    <mergeCell ref="U31:Y31"/>
    <mergeCell ref="Z37:AD37"/>
    <mergeCell ref="Z39:AD39"/>
    <mergeCell ref="Z41:AD41"/>
    <mergeCell ref="Z43:AD43"/>
    <mergeCell ref="Z21:AD21"/>
    <mergeCell ref="Z23:AD23"/>
    <mergeCell ref="Z25:AD25"/>
    <mergeCell ref="Z27:AD27"/>
    <mergeCell ref="Z29:AD29"/>
    <mergeCell ref="Z31:AD31"/>
    <mergeCell ref="U41:Y41"/>
    <mergeCell ref="U39:Y39"/>
    <mergeCell ref="Z33:AD33"/>
    <mergeCell ref="Z35:AD35"/>
    <mergeCell ref="BI43:BM43"/>
    <mergeCell ref="BU43:BZ43"/>
    <mergeCell ref="AT35:AX35"/>
    <mergeCell ref="BU31:BZ31"/>
    <mergeCell ref="BD25:BH25"/>
    <mergeCell ref="BN41:BP41"/>
    <mergeCell ref="BU33:BZ33"/>
    <mergeCell ref="BU35:BZ35"/>
    <mergeCell ref="BU25:BZ25"/>
    <mergeCell ref="BU27:BZ27"/>
    <mergeCell ref="BU29:BZ29"/>
    <mergeCell ref="BR41:BS41"/>
    <mergeCell ref="AY31:BC31"/>
    <mergeCell ref="BN31:BP31"/>
    <mergeCell ref="BR29:BS29"/>
    <mergeCell ref="BR31:BS31"/>
    <mergeCell ref="BI31:BM31"/>
    <mergeCell ref="AY25:BC25"/>
    <mergeCell ref="BN25:BP25"/>
    <mergeCell ref="CH27:CM27"/>
    <mergeCell ref="BD27:BH27"/>
    <mergeCell ref="CT27:CV27"/>
    <mergeCell ref="CA33:CC33"/>
    <mergeCell ref="CE33:CF33"/>
    <mergeCell ref="CT33:CV33"/>
    <mergeCell ref="BI33:BM33"/>
    <mergeCell ref="CH33:CM33"/>
    <mergeCell ref="CN31:CS31"/>
    <mergeCell ref="CE27:CF27"/>
    <mergeCell ref="CA31:CC31"/>
    <mergeCell ref="CT25:CV25"/>
    <mergeCell ref="BI27:BM27"/>
    <mergeCell ref="BI29:BM29"/>
    <mergeCell ref="CH25:CM25"/>
    <mergeCell ref="CH31:CM31"/>
    <mergeCell ref="CX27:CY27"/>
    <mergeCell ref="DA27:DF27"/>
    <mergeCell ref="EG41:EN41"/>
    <mergeCell ref="EG43:EN43"/>
    <mergeCell ref="EG35:EN35"/>
    <mergeCell ref="EG37:EN37"/>
    <mergeCell ref="EG39:EN39"/>
    <mergeCell ref="EG29:EN29"/>
    <mergeCell ref="ED31:EE31"/>
    <mergeCell ref="ED33:EE33"/>
    <mergeCell ref="ED35:EE35"/>
    <mergeCell ref="ED41:EE41"/>
    <mergeCell ref="EG33:EN33"/>
    <mergeCell ref="DZ27:EB27"/>
    <mergeCell ref="ED27:EE27"/>
    <mergeCell ref="DG29:DI29"/>
    <mergeCell ref="DA29:DF29"/>
    <mergeCell ref="DK29:DL29"/>
    <mergeCell ref="DZ29:EB29"/>
    <mergeCell ref="ED29:EE29"/>
    <mergeCell ref="CX33:CY33"/>
    <mergeCell ref="DZ33:EB33"/>
    <mergeCell ref="DA31:DF31"/>
    <mergeCell ref="CX29:CY29"/>
    <mergeCell ref="CN43:CS43"/>
    <mergeCell ref="CN35:CS35"/>
    <mergeCell ref="CN41:CS41"/>
    <mergeCell ref="CN33:CS33"/>
    <mergeCell ref="DA37:DF37"/>
    <mergeCell ref="CT31:CV31"/>
    <mergeCell ref="CX31:CY31"/>
    <mergeCell ref="DG35:DI35"/>
    <mergeCell ref="CH43:CM43"/>
    <mergeCell ref="CH41:CM41"/>
    <mergeCell ref="DZ31:EB31"/>
    <mergeCell ref="DK37:DL37"/>
    <mergeCell ref="DZ37:EB37"/>
    <mergeCell ref="DK35:DL35"/>
    <mergeCell ref="DZ35:EB35"/>
    <mergeCell ref="DK41:DL41"/>
    <mergeCell ref="CX37:CY37"/>
    <mergeCell ref="CN37:CS37"/>
    <mergeCell ref="DZ41:EB41"/>
    <mergeCell ref="DN37:DS37"/>
    <mergeCell ref="DT37:DY37"/>
    <mergeCell ref="DZ39:EB39"/>
    <mergeCell ref="DA39:DF39"/>
    <mergeCell ref="DN39:DS39"/>
    <mergeCell ref="DT39:DY39"/>
    <mergeCell ref="CX35:CY35"/>
    <mergeCell ref="EG21:EN21"/>
    <mergeCell ref="EG23:EN23"/>
    <mergeCell ref="EG25:EN25"/>
    <mergeCell ref="EG27:EN27"/>
    <mergeCell ref="DA35:DF35"/>
    <mergeCell ref="DN41:DS41"/>
    <mergeCell ref="DN43:DS43"/>
    <mergeCell ref="DT21:DY21"/>
    <mergeCell ref="CT21:CV21"/>
    <mergeCell ref="EG31:EN31"/>
    <mergeCell ref="DA33:DF33"/>
    <mergeCell ref="DT23:DY23"/>
    <mergeCell ref="DT25:DY25"/>
    <mergeCell ref="DT27:DY27"/>
    <mergeCell ref="DT29:DY29"/>
    <mergeCell ref="DN33:DS33"/>
    <mergeCell ref="DN35:DS35"/>
    <mergeCell ref="DG33:DI33"/>
    <mergeCell ref="DK33:DL33"/>
    <mergeCell ref="DK27:DL27"/>
    <mergeCell ref="DG31:DI31"/>
    <mergeCell ref="DK31:DL31"/>
    <mergeCell ref="DA43:DF43"/>
    <mergeCell ref="CT43:CV43"/>
    <mergeCell ref="DZ21:EB21"/>
    <mergeCell ref="ED21:EE21"/>
    <mergeCell ref="CH21:CM21"/>
    <mergeCell ref="CE21:CF21"/>
    <mergeCell ref="AO33:AS33"/>
    <mergeCell ref="AT33:AX33"/>
    <mergeCell ref="AJ33:AN33"/>
    <mergeCell ref="DG23:DI23"/>
    <mergeCell ref="DK23:DL23"/>
    <mergeCell ref="DZ23:EB23"/>
    <mergeCell ref="ED23:EE23"/>
    <mergeCell ref="DG25:DI25"/>
    <mergeCell ref="DK25:DL25"/>
    <mergeCell ref="DZ25:EB25"/>
    <mergeCell ref="ED25:EE25"/>
    <mergeCell ref="DG27:DI27"/>
    <mergeCell ref="AT21:AX21"/>
    <mergeCell ref="BI21:BM21"/>
    <mergeCell ref="BI23:BM23"/>
    <mergeCell ref="BI25:BM25"/>
    <mergeCell ref="CX23:CY23"/>
    <mergeCell ref="DA23:DF23"/>
    <mergeCell ref="CX25:CY25"/>
    <mergeCell ref="DA25:DF25"/>
    <mergeCell ref="AE43:AI43"/>
    <mergeCell ref="AO41:AS41"/>
    <mergeCell ref="BD37:BH37"/>
    <mergeCell ref="BD39:BH39"/>
    <mergeCell ref="BD41:BH41"/>
    <mergeCell ref="BD43:BH43"/>
    <mergeCell ref="AT41:AX41"/>
    <mergeCell ref="AT43:AX43"/>
    <mergeCell ref="AT37:AX37"/>
    <mergeCell ref="AO37:AS37"/>
    <mergeCell ref="AO39:AS39"/>
    <mergeCell ref="AJ37:AN37"/>
    <mergeCell ref="AJ43:AN43"/>
    <mergeCell ref="AY41:BC41"/>
    <mergeCell ref="AE39:AI39"/>
    <mergeCell ref="AE41:AI41"/>
    <mergeCell ref="AJ39:AN39"/>
    <mergeCell ref="AJ41:AN41"/>
    <mergeCell ref="P43:T43"/>
    <mergeCell ref="DT31:DY31"/>
    <mergeCell ref="DT33:DY33"/>
    <mergeCell ref="DT35:DY35"/>
    <mergeCell ref="DT41:DY41"/>
    <mergeCell ref="DT43:DY43"/>
    <mergeCell ref="P21:T21"/>
    <mergeCell ref="DN21:DS21"/>
    <mergeCell ref="DN23:DS23"/>
    <mergeCell ref="DN25:DS25"/>
    <mergeCell ref="DN27:DS27"/>
    <mergeCell ref="DN29:DS29"/>
    <mergeCell ref="DN31:DS31"/>
    <mergeCell ref="BD29:BH29"/>
    <mergeCell ref="BD31:BH31"/>
    <mergeCell ref="BD33:BH33"/>
    <mergeCell ref="P29:T29"/>
    <mergeCell ref="P31:T31"/>
    <mergeCell ref="BU41:BZ41"/>
    <mergeCell ref="P37:T37"/>
    <mergeCell ref="P41:T41"/>
    <mergeCell ref="BU21:BZ21"/>
    <mergeCell ref="BU23:BZ23"/>
    <mergeCell ref="P23:T23"/>
    <mergeCell ref="P33:T33"/>
    <mergeCell ref="P35:T35"/>
    <mergeCell ref="P25:T25"/>
    <mergeCell ref="P27:T27"/>
    <mergeCell ref="U33:Y33"/>
    <mergeCell ref="U35:Y35"/>
    <mergeCell ref="A10:O10"/>
    <mergeCell ref="P10:T10"/>
    <mergeCell ref="U10:Y10"/>
    <mergeCell ref="A25:O25"/>
    <mergeCell ref="A14:O14"/>
    <mergeCell ref="P14:T14"/>
    <mergeCell ref="U14:Y14"/>
    <mergeCell ref="A16:O16"/>
    <mergeCell ref="P16:T16"/>
    <mergeCell ref="U16:Y16"/>
    <mergeCell ref="A18:O18"/>
    <mergeCell ref="P18:T18"/>
    <mergeCell ref="U18:Y18"/>
    <mergeCell ref="Z18:AD18"/>
    <mergeCell ref="AE18:AI18"/>
    <mergeCell ref="AJ18:AN18"/>
    <mergeCell ref="AO18:AS18"/>
    <mergeCell ref="AT18:AX18"/>
    <mergeCell ref="AY18:BC18"/>
    <mergeCell ref="BD18:BH18"/>
    <mergeCell ref="BI18:BM18"/>
    <mergeCell ref="BN18:BP18"/>
    <mergeCell ref="EG18:EN18"/>
    <mergeCell ref="BR18:BS18"/>
    <mergeCell ref="BU18:BZ18"/>
    <mergeCell ref="CA18:CC18"/>
    <mergeCell ref="CE18:CF18"/>
    <mergeCell ref="CH18:CM18"/>
    <mergeCell ref="CN18:CS18"/>
    <mergeCell ref="CT18:CV18"/>
    <mergeCell ref="CX18:CY18"/>
    <mergeCell ref="DA18:DF18"/>
  </mergeCells>
  <phoneticPr fontId="2"/>
  <pageMargins left="0.59055118110236227" right="0.59055118110236227" top="0.59055118110236227" bottom="0.74803149606299213" header="0.51181102362204722" footer="0.51181102362204722"/>
  <pageSetup paperSize="9" orientation="portrait" r:id="rId1"/>
  <headerFooter alignWithMargins="0"/>
  <colBreaks count="1" manualBreakCount="1"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Ｐ１</vt:lpstr>
      <vt:lpstr>Ｐ２～３</vt:lpstr>
      <vt:lpstr>Ｐ４～５</vt:lpstr>
      <vt:lpstr>'Ｐ１'!Print_Area</vt:lpstr>
      <vt:lpstr>'Ｐ２～３'!Print_Area</vt:lpstr>
      <vt:lpstr>'Ｐ４～５'!Print_Area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R20414</dc:creator>
  <cp:lastModifiedBy>佐野　葵</cp:lastModifiedBy>
  <cp:lastPrinted>2024-03-04T23:43:16Z</cp:lastPrinted>
  <dcterms:created xsi:type="dcterms:W3CDTF">2011-01-31T06:29:19Z</dcterms:created>
  <dcterms:modified xsi:type="dcterms:W3CDTF">2024-03-27T23:53:00Z</dcterms:modified>
</cp:coreProperties>
</file>