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20" yWindow="-180" windowWidth="12792" windowHeight="8676"/>
  </bookViews>
  <sheets>
    <sheet name="市役所ほか57施設" sheetId="11" r:id="rId1"/>
  </sheets>
  <definedNames>
    <definedName name="_xlnm.Print_Titles" localSheetId="0">市役所ほか57施設!$1:$2</definedName>
  </definedNames>
  <calcPr calcId="162913"/>
</workbook>
</file>

<file path=xl/calcChain.xml><?xml version="1.0" encoding="utf-8"?>
<calcChain xmlns="http://schemas.openxmlformats.org/spreadsheetml/2006/main">
  <c r="I9" i="11" l="1"/>
  <c r="I10" i="11"/>
  <c r="I11" i="11"/>
  <c r="I12" i="11"/>
  <c r="I13" i="11"/>
  <c r="I14" i="11"/>
  <c r="I15" i="11"/>
  <c r="I16" i="11"/>
  <c r="I17" i="11"/>
  <c r="I18" i="11"/>
  <c r="I19" i="11"/>
  <c r="I8" i="11"/>
  <c r="F9" i="11"/>
  <c r="F10" i="11"/>
  <c r="F11" i="11"/>
  <c r="F12" i="11"/>
  <c r="F13" i="11"/>
  <c r="F14" i="11"/>
  <c r="F15" i="11"/>
  <c r="F16" i="11"/>
  <c r="F17" i="11"/>
  <c r="F18" i="11"/>
  <c r="F19" i="11"/>
  <c r="F8" i="11"/>
  <c r="J8" i="11" s="1"/>
  <c r="I20" i="11" l="1"/>
  <c r="J18" i="11"/>
  <c r="J10" i="11"/>
  <c r="J9" i="11"/>
  <c r="J17" i="11"/>
  <c r="J12" i="11"/>
  <c r="J19" i="11"/>
  <c r="J11" i="11"/>
  <c r="J16" i="11"/>
  <c r="J15" i="11"/>
  <c r="J14" i="11"/>
  <c r="J13" i="11"/>
  <c r="F20" i="11"/>
  <c r="G20" i="11"/>
  <c r="J20" i="11" l="1"/>
</calcChain>
</file>

<file path=xl/sharedStrings.xml><?xml version="1.0" encoding="utf-8"?>
<sst xmlns="http://schemas.openxmlformats.org/spreadsheetml/2006/main" count="54" uniqueCount="45">
  <si>
    <t>入　札　内　訳　書</t>
    <rPh sb="0" eb="1">
      <t>イリ</t>
    </rPh>
    <rPh sb="2" eb="3">
      <t>サツ</t>
    </rPh>
    <rPh sb="4" eb="5">
      <t>ナイ</t>
    </rPh>
    <rPh sb="6" eb="7">
      <t>ヤク</t>
    </rPh>
    <rPh sb="8" eb="9">
      <t>ショ</t>
    </rPh>
    <phoneticPr fontId="2"/>
  </si>
  <si>
    <t>年月</t>
    <rPh sb="0" eb="2">
      <t>ネンゲツ</t>
    </rPh>
    <phoneticPr fontId="2"/>
  </si>
  <si>
    <t>基本料金</t>
    <rPh sb="0" eb="2">
      <t>キホン</t>
    </rPh>
    <rPh sb="2" eb="4">
      <t>リョウキン</t>
    </rPh>
    <phoneticPr fontId="2"/>
  </si>
  <si>
    <t>A</t>
    <phoneticPr fontId="2"/>
  </si>
  <si>
    <t>B</t>
    <phoneticPr fontId="2"/>
  </si>
  <si>
    <t>C</t>
    <phoneticPr fontId="2"/>
  </si>
  <si>
    <t>E</t>
    <phoneticPr fontId="2"/>
  </si>
  <si>
    <t>F</t>
    <phoneticPr fontId="2"/>
  </si>
  <si>
    <t>D
＝A×B×{(185－C)/100}</t>
    <phoneticPr fontId="2"/>
  </si>
  <si>
    <t>区分</t>
    <rPh sb="0" eb="2">
      <t>クブン</t>
    </rPh>
    <phoneticPr fontId="2"/>
  </si>
  <si>
    <t>その他季</t>
    <rPh sb="2" eb="3">
      <t>タ</t>
    </rPh>
    <rPh sb="3" eb="4">
      <t>キ</t>
    </rPh>
    <phoneticPr fontId="2"/>
  </si>
  <si>
    <t>その他季</t>
    <phoneticPr fontId="2"/>
  </si>
  <si>
    <t>力率
（％）</t>
    <rPh sb="0" eb="1">
      <t>チカラ</t>
    </rPh>
    <rPh sb="1" eb="2">
      <t>リツ</t>
    </rPh>
    <phoneticPr fontId="2"/>
  </si>
  <si>
    <t>基本料金
（円）</t>
    <rPh sb="7" eb="8">
      <t>エン</t>
    </rPh>
    <phoneticPr fontId="2"/>
  </si>
  <si>
    <r>
      <t xml:space="preserve">予定電力量
</t>
    </r>
    <r>
      <rPr>
        <sz val="10"/>
        <rFont val="ＭＳ Ｐゴシック"/>
        <family val="3"/>
        <charset val="128"/>
      </rPr>
      <t xml:space="preserve">
（ｋWｈ）</t>
    </r>
    <rPh sb="0" eb="2">
      <t>ヨテイ</t>
    </rPh>
    <rPh sb="2" eb="4">
      <t>デンリョク</t>
    </rPh>
    <rPh sb="4" eb="5">
      <t>リョウ</t>
    </rPh>
    <phoneticPr fontId="2"/>
  </si>
  <si>
    <t>予定契約電力
（ｋW）</t>
    <rPh sb="0" eb="2">
      <t>ヨテイ</t>
    </rPh>
    <rPh sb="2" eb="4">
      <t>ケイヤク</t>
    </rPh>
    <rPh sb="4" eb="6">
      <t>デンリョク</t>
    </rPh>
    <phoneticPr fontId="2"/>
  </si>
  <si>
    <t>G＝E×F</t>
    <phoneticPr fontId="2"/>
  </si>
  <si>
    <t>注意事項</t>
    <rPh sb="0" eb="2">
      <t>チュウイ</t>
    </rPh>
    <rPh sb="2" eb="4">
      <t>ジコウ</t>
    </rPh>
    <phoneticPr fontId="2"/>
  </si>
  <si>
    <t>　計</t>
    <rPh sb="1" eb="2">
      <t>ケイ</t>
    </rPh>
    <phoneticPr fontId="2"/>
  </si>
  <si>
    <t>夏季</t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</si>
  <si>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</si>
  <si>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H＝D＋G</t>
    <phoneticPr fontId="2"/>
  </si>
  <si>
    <t>（税込み）</t>
    <rPh sb="1" eb="2">
      <t>ゼイ</t>
    </rPh>
    <rPh sb="2" eb="3">
      <t>コ</t>
    </rPh>
    <phoneticPr fontId="2"/>
  </si>
  <si>
    <t>・　月々の計算で基本料金、電力量（従量）料金は小数点以下２桁まで計算し、総計にて小数点以下を切り捨てること。</t>
    <rPh sb="2" eb="4">
      <t>ツキヅキ</t>
    </rPh>
    <rPh sb="5" eb="7">
      <t>ケイサン</t>
    </rPh>
    <rPh sb="8" eb="10">
      <t>キホン</t>
    </rPh>
    <rPh sb="10" eb="12">
      <t>リョウキン</t>
    </rPh>
    <rPh sb="13" eb="16">
      <t>デンリョクリョウ</t>
    </rPh>
    <rPh sb="17" eb="19">
      <t>ジュウリョウ</t>
    </rPh>
    <rPh sb="20" eb="22">
      <t>リョウキン</t>
    </rPh>
    <rPh sb="23" eb="26">
      <t>ショウスウテン</t>
    </rPh>
    <rPh sb="26" eb="28">
      <t>イカ</t>
    </rPh>
    <rPh sb="29" eb="30">
      <t>ケタ</t>
    </rPh>
    <rPh sb="32" eb="34">
      <t>ケイサン</t>
    </rPh>
    <rPh sb="36" eb="38">
      <t>ソウケイ</t>
    </rPh>
    <rPh sb="40" eb="43">
      <t>ショウスウテン</t>
    </rPh>
    <rPh sb="43" eb="45">
      <t>イカ</t>
    </rPh>
    <rPh sb="46" eb="47">
      <t>キ</t>
    </rPh>
    <rPh sb="48" eb="49">
      <t>ス</t>
    </rPh>
    <phoneticPr fontId="2"/>
  </si>
  <si>
    <t>総　　計
（円）</t>
    <rPh sb="0" eb="1">
      <t>ソウ</t>
    </rPh>
    <rPh sb="3" eb="4">
      <t>ケイ</t>
    </rPh>
    <rPh sb="7" eb="8">
      <t>エン</t>
    </rPh>
    <phoneticPr fontId="2"/>
  </si>
  <si>
    <t>単価
(円／ｋW)</t>
    <rPh sb="0" eb="2">
      <t>タンカ</t>
    </rPh>
    <rPh sb="5" eb="6">
      <t>エン</t>
    </rPh>
    <phoneticPr fontId="2"/>
  </si>
  <si>
    <r>
      <rPr>
        <sz val="8"/>
        <rFont val="ＭＳ Ｐゴシック"/>
        <family val="3"/>
        <charset val="128"/>
      </rPr>
      <t>電力量料金単価</t>
    </r>
    <r>
      <rPr>
        <sz val="10"/>
        <rFont val="ＭＳ Ｐゴシック"/>
        <family val="3"/>
        <charset val="128"/>
      </rPr>
      <t xml:space="preserve">
(円／ｋWｈ）</t>
    </r>
    <rPh sb="5" eb="7">
      <t>タンカ</t>
    </rPh>
    <rPh sb="10" eb="11">
      <t>エン</t>
    </rPh>
    <phoneticPr fontId="2"/>
  </si>
  <si>
    <t>電力量料金
（円）</t>
    <rPh sb="0" eb="2">
      <t>デンリョク</t>
    </rPh>
    <rPh sb="2" eb="3">
      <t>リョウ</t>
    </rPh>
    <rPh sb="3" eb="5">
      <t>リョウキン</t>
    </rPh>
    <rPh sb="8" eb="9">
      <t>エン</t>
    </rPh>
    <phoneticPr fontId="2"/>
  </si>
  <si>
    <t>【高圧電力】</t>
    <rPh sb="1" eb="3">
      <t>コウアツ</t>
    </rPh>
    <rPh sb="3" eb="5">
      <t>デンリョク</t>
    </rPh>
    <phoneticPr fontId="2"/>
  </si>
  <si>
    <t>計</t>
    <rPh sb="0" eb="1">
      <t>ケイ</t>
    </rPh>
    <phoneticPr fontId="2"/>
  </si>
  <si>
    <t>・　燃料費調整額、再生可能エネルギー発電促進賦課金は含まない。</t>
    <phoneticPr fontId="2"/>
  </si>
  <si>
    <t>・　算定は内税方式（消費税及び地方消費税の合計は10％で計算すること。）とする。</t>
    <rPh sb="2" eb="4">
      <t>サンテイ</t>
    </rPh>
    <rPh sb="5" eb="9">
      <t>ウチゼイホウシキ</t>
    </rPh>
    <rPh sb="10" eb="13">
      <t>ショウヒゼイ</t>
    </rPh>
    <rPh sb="13" eb="14">
      <t>オヨ</t>
    </rPh>
    <rPh sb="15" eb="20">
      <t>チホウショウヒゼイ</t>
    </rPh>
    <rPh sb="21" eb="23">
      <t>ゴウケイ</t>
    </rPh>
    <rPh sb="28" eb="30">
      <t>ケイサン</t>
    </rPh>
    <phoneticPr fontId="2"/>
  </si>
  <si>
    <t>【件名：富士宮市役所庁舎ほか５７施設で使用する電力の供給】</t>
    <rPh sb="1" eb="3">
      <t>ケンメイ</t>
    </rPh>
    <rPh sb="4" eb="7">
      <t>フジノミヤ</t>
    </rPh>
    <rPh sb="7" eb="10">
      <t>シヤクショ</t>
    </rPh>
    <rPh sb="10" eb="12">
      <t>チョウシャ</t>
    </rPh>
    <rPh sb="16" eb="18">
      <t>シセツ</t>
    </rPh>
    <rPh sb="19" eb="21">
      <t>シヨウ</t>
    </rPh>
    <rPh sb="23" eb="25">
      <t>デンリョク</t>
    </rPh>
    <rPh sb="26" eb="28">
      <t>キョウキュウ</t>
    </rPh>
    <phoneticPr fontId="2"/>
  </si>
  <si>
    <t>R7.4</t>
    <phoneticPr fontId="2"/>
  </si>
  <si>
    <t>R8.1</t>
    <phoneticPr fontId="2"/>
  </si>
  <si>
    <t>R8.2</t>
  </si>
  <si>
    <t>R8.3</t>
  </si>
  <si>
    <t>R7.5</t>
    <phoneticPr fontId="2"/>
  </si>
  <si>
    <t>R7.6</t>
    <phoneticPr fontId="2"/>
  </si>
  <si>
    <t>R7.7</t>
    <phoneticPr fontId="2"/>
  </si>
  <si>
    <t>R7.8</t>
    <phoneticPr fontId="2"/>
  </si>
  <si>
    <t>R7.9</t>
    <phoneticPr fontId="2"/>
  </si>
  <si>
    <t>R7.10</t>
    <phoneticPr fontId="2"/>
  </si>
  <si>
    <t>R7.11</t>
    <phoneticPr fontId="2"/>
  </si>
  <si>
    <t>R7.12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</si>
</sst>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_ "/>
    <numFmt numFmtId="178" formatCode="#,##0.00_ "/>
    <numFmt numFmtId="179" formatCode="#,##0.00_);[Red]\(#,##0.0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3" fillId="0" borderId="0" xfId="48" applyFont="1"/>
    <xf numFmtId="0" fontId="23" fillId="0" borderId="0" xfId="48" applyFont="1" applyBorder="1"/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8" fontId="0" fillId="0" borderId="18" xfId="0" applyNumberFormat="1" applyFont="1" applyBorder="1">
      <alignment vertical="center"/>
    </xf>
    <xf numFmtId="0" fontId="0" fillId="0" borderId="0" xfId="0" applyFont="1" applyBorder="1">
      <alignment vertical="center"/>
    </xf>
    <xf numFmtId="38" fontId="0" fillId="0" borderId="18" xfId="33" applyFont="1" applyBorder="1">
      <alignment vertical="center"/>
    </xf>
    <xf numFmtId="0" fontId="0" fillId="0" borderId="19" xfId="0" applyFont="1" applyBorder="1">
      <alignment vertical="center"/>
    </xf>
    <xf numFmtId="179" fontId="0" fillId="0" borderId="20" xfId="0" applyNumberFormat="1" applyFont="1" applyBorder="1">
      <alignment vertical="center"/>
    </xf>
    <xf numFmtId="178" fontId="0" fillId="0" borderId="20" xfId="0" applyNumberFormat="1" applyFont="1" applyBorder="1">
      <alignment vertical="center"/>
    </xf>
    <xf numFmtId="179" fontId="0" fillId="0" borderId="21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38" fontId="0" fillId="0" borderId="0" xfId="33" applyFont="1" applyBorder="1">
      <alignment vertical="center"/>
    </xf>
    <xf numFmtId="179" fontId="0" fillId="0" borderId="0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178" fontId="0" fillId="0" borderId="0" xfId="0" applyNumberFormat="1" applyFont="1" applyBorder="1">
      <alignment vertical="center"/>
    </xf>
    <xf numFmtId="176" fontId="0" fillId="0" borderId="22" xfId="0" applyNumberFormat="1" applyFont="1" applyBorder="1" applyAlignment="1">
      <alignment horizontal="left" vertical="center"/>
    </xf>
    <xf numFmtId="177" fontId="0" fillId="0" borderId="23" xfId="0" applyNumberFormat="1" applyFont="1" applyFill="1" applyBorder="1">
      <alignment vertical="center"/>
    </xf>
    <xf numFmtId="178" fontId="0" fillId="0" borderId="24" xfId="0" applyNumberFormat="1" applyFont="1" applyBorder="1">
      <alignment vertical="center"/>
    </xf>
    <xf numFmtId="0" fontId="0" fillId="0" borderId="24" xfId="0" applyFont="1" applyBorder="1">
      <alignment vertical="center"/>
    </xf>
    <xf numFmtId="179" fontId="0" fillId="0" borderId="25" xfId="0" applyNumberFormat="1" applyFont="1" applyBorder="1">
      <alignment vertical="center"/>
    </xf>
    <xf numFmtId="178" fontId="0" fillId="0" borderId="25" xfId="0" applyNumberFormat="1" applyFont="1" applyBorder="1">
      <alignment vertical="center"/>
    </xf>
    <xf numFmtId="179" fontId="0" fillId="0" borderId="26" xfId="0" applyNumberFormat="1" applyFont="1" applyBorder="1">
      <alignment vertical="center"/>
    </xf>
    <xf numFmtId="176" fontId="0" fillId="0" borderId="27" xfId="0" applyNumberFormat="1" applyFont="1" applyBorder="1" applyAlignment="1">
      <alignment horizontal="left" vertical="center"/>
    </xf>
    <xf numFmtId="176" fontId="0" fillId="0" borderId="28" xfId="0" applyNumberFormat="1" applyFont="1" applyBorder="1" applyAlignment="1">
      <alignment horizontal="left" vertical="center"/>
    </xf>
    <xf numFmtId="177" fontId="0" fillId="0" borderId="29" xfId="0" applyNumberFormat="1" applyFont="1" applyFill="1" applyBorder="1">
      <alignment vertical="center"/>
    </xf>
    <xf numFmtId="178" fontId="0" fillId="0" borderId="30" xfId="0" applyNumberFormat="1" applyFont="1" applyBorder="1">
      <alignment vertical="center"/>
    </xf>
    <xf numFmtId="0" fontId="0" fillId="0" borderId="30" xfId="0" applyFont="1" applyBorder="1">
      <alignment vertical="center"/>
    </xf>
    <xf numFmtId="179" fontId="0" fillId="0" borderId="31" xfId="0" applyNumberFormat="1" applyFont="1" applyBorder="1">
      <alignment vertical="center"/>
    </xf>
    <xf numFmtId="178" fontId="0" fillId="0" borderId="31" xfId="0" applyNumberFormat="1" applyFont="1" applyBorder="1">
      <alignment vertical="center"/>
    </xf>
    <xf numFmtId="179" fontId="0" fillId="0" borderId="32" xfId="0" applyNumberFormat="1" applyFont="1" applyBorder="1">
      <alignment vertical="center"/>
    </xf>
    <xf numFmtId="0" fontId="26" fillId="0" borderId="0" xfId="0" applyFont="1" applyBorder="1" applyAlignment="1">
      <alignment vertical="center"/>
    </xf>
    <xf numFmtId="38" fontId="0" fillId="0" borderId="0" xfId="33" applyFont="1">
      <alignment vertical="center"/>
    </xf>
    <xf numFmtId="38" fontId="0" fillId="0" borderId="0" xfId="0" applyNumberFormat="1" applyFont="1">
      <alignment vertical="center"/>
    </xf>
    <xf numFmtId="38" fontId="0" fillId="0" borderId="29" xfId="33" applyFont="1" applyBorder="1">
      <alignment vertical="center"/>
    </xf>
    <xf numFmtId="38" fontId="0" fillId="0" borderId="23" xfId="33" applyFont="1" applyBorder="1">
      <alignment vertical="center"/>
    </xf>
    <xf numFmtId="38" fontId="0" fillId="0" borderId="40" xfId="33" applyFont="1" applyBorder="1">
      <alignment vertical="center"/>
    </xf>
    <xf numFmtId="177" fontId="0" fillId="0" borderId="40" xfId="0" applyNumberFormat="1" applyFont="1" applyFill="1" applyBorder="1">
      <alignment vertical="center"/>
    </xf>
    <xf numFmtId="176" fontId="0" fillId="0" borderId="3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5"/>
    <cellStyle name="標準 5" xfId="46"/>
    <cellStyle name="標準 6" xfId="47"/>
    <cellStyle name="標準_Sheet1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W29"/>
  <sheetViews>
    <sheetView showGridLines="0" tabSelected="1" view="pageBreakPreview" zoomScale="112" zoomScaleNormal="100" zoomScaleSheetLayoutView="112" workbookViewId="0">
      <selection activeCell="G6" sqref="G6"/>
    </sheetView>
  </sheetViews>
  <sheetFormatPr defaultColWidth="9" defaultRowHeight="13.2" x14ac:dyDescent="0.2"/>
  <cols>
    <col min="1" max="1" width="13.6640625" style="11" customWidth="1"/>
    <col min="2" max="2" width="15.6640625" style="11" hidden="1" customWidth="1"/>
    <col min="3" max="4" width="15.6640625" style="11" customWidth="1"/>
    <col min="5" max="5" width="13.6640625" style="11" customWidth="1"/>
    <col min="6" max="6" width="25.6640625" style="11" customWidth="1"/>
    <col min="7" max="8" width="15.6640625" style="11" customWidth="1"/>
    <col min="9" max="9" width="18.109375" style="11" customWidth="1"/>
    <col min="10" max="10" width="25.6640625" style="11" customWidth="1"/>
    <col min="11" max="11" width="9" style="11"/>
    <col min="12" max="12" width="10.6640625" style="11" bestFit="1" customWidth="1"/>
    <col min="13" max="13" width="11" style="11" bestFit="1" customWidth="1"/>
    <col min="14" max="16384" width="9" style="11"/>
  </cols>
  <sheetData>
    <row r="1" spans="1:23" ht="30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23" ht="14.4" x14ac:dyDescent="0.2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</row>
    <row r="3" spans="1:23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23" ht="15" thickBot="1" x14ac:dyDescent="0.25">
      <c r="A4" s="43" t="s">
        <v>28</v>
      </c>
      <c r="B4" s="12"/>
      <c r="C4" s="12"/>
      <c r="D4" s="12"/>
      <c r="E4" s="12"/>
      <c r="F4" s="12"/>
      <c r="G4" s="12"/>
      <c r="H4" s="12"/>
      <c r="I4" s="12"/>
      <c r="J4" s="13" t="s">
        <v>22</v>
      </c>
    </row>
    <row r="5" spans="1:23" ht="13.5" customHeight="1" x14ac:dyDescent="0.2">
      <c r="A5" s="53" t="s">
        <v>1</v>
      </c>
      <c r="B5" s="53" t="s">
        <v>9</v>
      </c>
      <c r="C5" s="56" t="s">
        <v>2</v>
      </c>
      <c r="D5" s="57"/>
      <c r="E5" s="57"/>
      <c r="F5" s="58"/>
      <c r="G5" s="56" t="s">
        <v>20</v>
      </c>
      <c r="H5" s="57"/>
      <c r="I5" s="57"/>
      <c r="J5" s="59" t="s">
        <v>24</v>
      </c>
    </row>
    <row r="6" spans="1:23" ht="64.5" customHeight="1" x14ac:dyDescent="0.2">
      <c r="A6" s="54"/>
      <c r="B6" s="54"/>
      <c r="C6" s="5" t="s">
        <v>15</v>
      </c>
      <c r="D6" s="6" t="s">
        <v>25</v>
      </c>
      <c r="E6" s="6" t="s">
        <v>12</v>
      </c>
      <c r="F6" s="7" t="s">
        <v>13</v>
      </c>
      <c r="G6" s="8" t="s">
        <v>14</v>
      </c>
      <c r="H6" s="6" t="s">
        <v>26</v>
      </c>
      <c r="I6" s="7" t="s">
        <v>27</v>
      </c>
      <c r="J6" s="60"/>
    </row>
    <row r="7" spans="1:23" ht="33.75" customHeight="1" thickBot="1" x14ac:dyDescent="0.25">
      <c r="A7" s="55"/>
      <c r="B7" s="55"/>
      <c r="C7" s="1" t="s">
        <v>3</v>
      </c>
      <c r="D7" s="2" t="s">
        <v>4</v>
      </c>
      <c r="E7" s="2" t="s">
        <v>5</v>
      </c>
      <c r="F7" s="3" t="s">
        <v>8</v>
      </c>
      <c r="G7" s="1" t="s">
        <v>6</v>
      </c>
      <c r="H7" s="2" t="s">
        <v>7</v>
      </c>
      <c r="I7" s="4" t="s">
        <v>16</v>
      </c>
      <c r="J7" s="14" t="s">
        <v>21</v>
      </c>
    </row>
    <row r="8" spans="1:23" x14ac:dyDescent="0.2">
      <c r="A8" s="50" t="s">
        <v>33</v>
      </c>
      <c r="B8" s="28" t="s">
        <v>10</v>
      </c>
      <c r="C8" s="29">
        <v>8891</v>
      </c>
      <c r="D8" s="30"/>
      <c r="E8" s="31">
        <v>100</v>
      </c>
      <c r="F8" s="32">
        <f>C8*D8*((185-E8)/100)</f>
        <v>0</v>
      </c>
      <c r="G8" s="47">
        <v>1319900</v>
      </c>
      <c r="H8" s="31"/>
      <c r="I8" s="33">
        <f>G8*H8</f>
        <v>0</v>
      </c>
      <c r="J8" s="34">
        <f>F8+I8</f>
        <v>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 x14ac:dyDescent="0.2">
      <c r="A9" s="35" t="s">
        <v>37</v>
      </c>
      <c r="B9" s="36" t="s">
        <v>11</v>
      </c>
      <c r="C9" s="37">
        <v>8891</v>
      </c>
      <c r="D9" s="38"/>
      <c r="E9" s="39">
        <v>100</v>
      </c>
      <c r="F9" s="40">
        <f t="shared" ref="F9:F19" si="0">C9*D9*((185-E9)/100)</f>
        <v>0</v>
      </c>
      <c r="G9" s="46">
        <v>1743700</v>
      </c>
      <c r="H9" s="39"/>
      <c r="I9" s="41">
        <f t="shared" ref="I9:I19" si="1">G9*H9</f>
        <v>0</v>
      </c>
      <c r="J9" s="42">
        <f t="shared" ref="J9:J19" si="2">F9+I9</f>
        <v>0</v>
      </c>
    </row>
    <row r="10" spans="1:23" x14ac:dyDescent="0.2">
      <c r="A10" s="35" t="s">
        <v>38</v>
      </c>
      <c r="B10" s="36" t="s">
        <v>11</v>
      </c>
      <c r="C10" s="37">
        <v>8891</v>
      </c>
      <c r="D10" s="38"/>
      <c r="E10" s="39">
        <v>100</v>
      </c>
      <c r="F10" s="40">
        <f t="shared" si="0"/>
        <v>0</v>
      </c>
      <c r="G10" s="46">
        <v>1861000</v>
      </c>
      <c r="H10" s="39"/>
      <c r="I10" s="41">
        <f t="shared" si="1"/>
        <v>0</v>
      </c>
      <c r="J10" s="42">
        <f t="shared" si="2"/>
        <v>0</v>
      </c>
      <c r="L10" s="45"/>
    </row>
    <row r="11" spans="1:23" x14ac:dyDescent="0.2">
      <c r="A11" s="35" t="s">
        <v>39</v>
      </c>
      <c r="B11" s="36" t="s">
        <v>19</v>
      </c>
      <c r="C11" s="37">
        <v>8891</v>
      </c>
      <c r="D11" s="38"/>
      <c r="E11" s="39">
        <v>100</v>
      </c>
      <c r="F11" s="40">
        <f t="shared" si="0"/>
        <v>0</v>
      </c>
      <c r="G11" s="46">
        <v>2900600</v>
      </c>
      <c r="H11" s="39"/>
      <c r="I11" s="41">
        <f t="shared" si="1"/>
        <v>0</v>
      </c>
      <c r="J11" s="42">
        <f t="shared" si="2"/>
        <v>0</v>
      </c>
    </row>
    <row r="12" spans="1:23" x14ac:dyDescent="0.2">
      <c r="A12" s="35" t="s">
        <v>40</v>
      </c>
      <c r="B12" s="36" t="s">
        <v>19</v>
      </c>
      <c r="C12" s="37">
        <v>8891</v>
      </c>
      <c r="D12" s="38"/>
      <c r="E12" s="39">
        <v>100</v>
      </c>
      <c r="F12" s="40">
        <f t="shared" si="0"/>
        <v>0</v>
      </c>
      <c r="G12" s="46">
        <v>2109200</v>
      </c>
      <c r="H12" s="39"/>
      <c r="I12" s="41">
        <f t="shared" si="1"/>
        <v>0</v>
      </c>
      <c r="J12" s="42">
        <f t="shared" si="2"/>
        <v>0</v>
      </c>
    </row>
    <row r="13" spans="1:23" x14ac:dyDescent="0.2">
      <c r="A13" s="35" t="s">
        <v>41</v>
      </c>
      <c r="B13" s="36" t="s">
        <v>19</v>
      </c>
      <c r="C13" s="37">
        <v>8891</v>
      </c>
      <c r="D13" s="38"/>
      <c r="E13" s="39">
        <v>100</v>
      </c>
      <c r="F13" s="40">
        <f t="shared" si="0"/>
        <v>0</v>
      </c>
      <c r="G13" s="46">
        <v>2242000</v>
      </c>
      <c r="H13" s="39"/>
      <c r="I13" s="41">
        <f t="shared" si="1"/>
        <v>0</v>
      </c>
      <c r="J13" s="42">
        <f t="shared" si="2"/>
        <v>0</v>
      </c>
    </row>
    <row r="14" spans="1:23" x14ac:dyDescent="0.2">
      <c r="A14" s="35" t="s">
        <v>42</v>
      </c>
      <c r="B14" s="36" t="s">
        <v>11</v>
      </c>
      <c r="C14" s="37">
        <v>8891</v>
      </c>
      <c r="D14" s="38"/>
      <c r="E14" s="39">
        <v>100</v>
      </c>
      <c r="F14" s="40">
        <f t="shared" si="0"/>
        <v>0</v>
      </c>
      <c r="G14" s="46">
        <v>1998300</v>
      </c>
      <c r="H14" s="39"/>
      <c r="I14" s="41">
        <f t="shared" si="1"/>
        <v>0</v>
      </c>
      <c r="J14" s="42">
        <f t="shared" si="2"/>
        <v>0</v>
      </c>
    </row>
    <row r="15" spans="1:23" x14ac:dyDescent="0.2">
      <c r="A15" s="35" t="s">
        <v>43</v>
      </c>
      <c r="B15" s="36" t="s">
        <v>11</v>
      </c>
      <c r="C15" s="37">
        <v>8891</v>
      </c>
      <c r="D15" s="38"/>
      <c r="E15" s="39">
        <v>100</v>
      </c>
      <c r="F15" s="40">
        <f t="shared" si="0"/>
        <v>0</v>
      </c>
      <c r="G15" s="46">
        <v>1860000</v>
      </c>
      <c r="H15" s="39"/>
      <c r="I15" s="41">
        <f t="shared" si="1"/>
        <v>0</v>
      </c>
      <c r="J15" s="42">
        <f t="shared" si="2"/>
        <v>0</v>
      </c>
    </row>
    <row r="16" spans="1:23" x14ac:dyDescent="0.2">
      <c r="A16" s="35" t="s">
        <v>44</v>
      </c>
      <c r="B16" s="36" t="s">
        <v>11</v>
      </c>
      <c r="C16" s="37">
        <v>8891</v>
      </c>
      <c r="D16" s="38"/>
      <c r="E16" s="39">
        <v>100</v>
      </c>
      <c r="F16" s="40">
        <f t="shared" si="0"/>
        <v>0</v>
      </c>
      <c r="G16" s="46">
        <v>1926200</v>
      </c>
      <c r="H16" s="39"/>
      <c r="I16" s="41">
        <f t="shared" si="1"/>
        <v>0</v>
      </c>
      <c r="J16" s="42">
        <f t="shared" si="2"/>
        <v>0</v>
      </c>
    </row>
    <row r="17" spans="1:10" x14ac:dyDescent="0.2">
      <c r="A17" s="35" t="s">
        <v>34</v>
      </c>
      <c r="B17" s="36" t="s">
        <v>11</v>
      </c>
      <c r="C17" s="37">
        <v>8891</v>
      </c>
      <c r="D17" s="38"/>
      <c r="E17" s="39">
        <v>100</v>
      </c>
      <c r="F17" s="40">
        <f t="shared" si="0"/>
        <v>0</v>
      </c>
      <c r="G17" s="46">
        <v>1966400</v>
      </c>
      <c r="H17" s="39"/>
      <c r="I17" s="41">
        <f t="shared" si="1"/>
        <v>0</v>
      </c>
      <c r="J17" s="42">
        <f t="shared" si="2"/>
        <v>0</v>
      </c>
    </row>
    <row r="18" spans="1:10" x14ac:dyDescent="0.2">
      <c r="A18" s="35" t="s">
        <v>35</v>
      </c>
      <c r="B18" s="36" t="s">
        <v>11</v>
      </c>
      <c r="C18" s="37">
        <v>8891</v>
      </c>
      <c r="D18" s="38"/>
      <c r="E18" s="39">
        <v>100</v>
      </c>
      <c r="F18" s="40">
        <f t="shared" si="0"/>
        <v>0</v>
      </c>
      <c r="G18" s="46">
        <v>2264800</v>
      </c>
      <c r="H18" s="39"/>
      <c r="I18" s="41">
        <f t="shared" si="1"/>
        <v>0</v>
      </c>
      <c r="J18" s="42">
        <f t="shared" si="2"/>
        <v>0</v>
      </c>
    </row>
    <row r="19" spans="1:10" ht="13.8" thickBot="1" x14ac:dyDescent="0.25">
      <c r="A19" s="35" t="s">
        <v>36</v>
      </c>
      <c r="B19" s="36" t="s">
        <v>11</v>
      </c>
      <c r="C19" s="49">
        <v>8891</v>
      </c>
      <c r="D19" s="38"/>
      <c r="E19" s="39">
        <v>100</v>
      </c>
      <c r="F19" s="40">
        <f t="shared" si="0"/>
        <v>0</v>
      </c>
      <c r="G19" s="48">
        <v>2398400</v>
      </c>
      <c r="H19" s="39"/>
      <c r="I19" s="41">
        <f t="shared" si="1"/>
        <v>0</v>
      </c>
      <c r="J19" s="42">
        <f t="shared" si="2"/>
        <v>0</v>
      </c>
    </row>
    <row r="20" spans="1:10" ht="14.4" thickTop="1" thickBot="1" x14ac:dyDescent="0.25">
      <c r="A20" s="15" t="s">
        <v>18</v>
      </c>
      <c r="B20" s="15" t="s">
        <v>29</v>
      </c>
      <c r="C20" s="18"/>
      <c r="D20" s="19"/>
      <c r="E20" s="19"/>
      <c r="F20" s="20">
        <f>SUM(F8:F19)</f>
        <v>0</v>
      </c>
      <c r="G20" s="16">
        <f>SUM(G8:G19)</f>
        <v>24590500</v>
      </c>
      <c r="H20" s="19"/>
      <c r="I20" s="21">
        <f>SUM(I8:I19)</f>
        <v>0</v>
      </c>
      <c r="J20" s="22">
        <f>SUM(J8:J19)</f>
        <v>0</v>
      </c>
    </row>
    <row r="21" spans="1:10" x14ac:dyDescent="0.2">
      <c r="A21" s="23"/>
      <c r="B21" s="23"/>
      <c r="C21" s="24"/>
      <c r="D21" s="17"/>
      <c r="E21" s="17"/>
      <c r="F21" s="25"/>
      <c r="G21" s="26"/>
      <c r="H21" s="17"/>
      <c r="I21" s="27"/>
      <c r="J21" s="25"/>
    </row>
    <row r="22" spans="1:10" ht="15" customHeight="1" x14ac:dyDescent="0.2">
      <c r="A22" s="17" t="s">
        <v>17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5" customHeight="1" x14ac:dyDescent="0.2">
      <c r="A23" s="10" t="s">
        <v>23</v>
      </c>
      <c r="B23" s="10"/>
      <c r="C23" s="12"/>
      <c r="D23" s="12"/>
      <c r="E23" s="12"/>
      <c r="F23" s="12"/>
      <c r="G23" s="12"/>
      <c r="H23" s="12"/>
      <c r="I23" s="12"/>
      <c r="J23" s="12"/>
    </row>
    <row r="24" spans="1:10" ht="15" customHeight="1" x14ac:dyDescent="0.2">
      <c r="A24" s="10" t="s">
        <v>30</v>
      </c>
      <c r="B24" s="10"/>
      <c r="C24" s="12"/>
      <c r="D24" s="12"/>
      <c r="E24" s="12"/>
      <c r="F24" s="12"/>
      <c r="G24" s="12"/>
      <c r="H24" s="12"/>
      <c r="I24" s="12"/>
      <c r="J24" s="12"/>
    </row>
    <row r="25" spans="1:10" ht="15" customHeight="1" x14ac:dyDescent="0.2">
      <c r="A25" s="10" t="s">
        <v>31</v>
      </c>
      <c r="B25" s="10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9"/>
      <c r="B26" s="9"/>
      <c r="C26" s="9"/>
      <c r="D26" s="9"/>
      <c r="E26" s="9"/>
      <c r="F26" s="9"/>
      <c r="G26" s="9"/>
      <c r="H26" s="9"/>
    </row>
    <row r="27" spans="1:10" x14ac:dyDescent="0.2">
      <c r="A27" s="10"/>
      <c r="B27" s="10"/>
      <c r="C27" s="10"/>
      <c r="D27" s="10"/>
      <c r="E27" s="10"/>
      <c r="F27" s="10"/>
      <c r="G27" s="10"/>
      <c r="H27" s="10"/>
    </row>
    <row r="28" spans="1:10" x14ac:dyDescent="0.2">
      <c r="A28" s="10"/>
      <c r="B28" s="10"/>
      <c r="C28" s="10"/>
      <c r="D28" s="10"/>
      <c r="E28" s="10"/>
      <c r="F28" s="10"/>
      <c r="G28" s="10"/>
      <c r="H28" s="10"/>
    </row>
    <row r="29" spans="1:10" x14ac:dyDescent="0.2">
      <c r="A29" s="10"/>
      <c r="B29" s="10"/>
      <c r="C29" s="10"/>
      <c r="D29" s="10"/>
      <c r="E29" s="10"/>
      <c r="F29" s="10"/>
      <c r="G29" s="10"/>
      <c r="H29" s="10"/>
    </row>
  </sheetData>
  <mergeCells count="7">
    <mergeCell ref="A1:J1"/>
    <mergeCell ref="A2:J2"/>
    <mergeCell ref="A5:A7"/>
    <mergeCell ref="B5:B7"/>
    <mergeCell ref="C5:F5"/>
    <mergeCell ref="G5:I5"/>
    <mergeCell ref="J5:J6"/>
  </mergeCells>
  <phoneticPr fontId="2"/>
  <pageMargins left="0.94488188976377963" right="0.55118110236220474" top="0.62992125984251968" bottom="0" header="0.51181102362204722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市役所ほか57施設</vt:lpstr>
      <vt:lpstr>市役所ほか57施設!Print_Titles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2024-01-04T07:13:18Z</dcterms:created>
  <dcterms:modified xsi:type="dcterms:W3CDTF">2025-01-10T04:34:40Z</dcterms:modified>
</cp:coreProperties>
</file>