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CO34" i="9"/>
  <c r="BW34" i="9"/>
  <c r="BW35" i="9" s="1"/>
  <c r="BW36" i="9" s="1"/>
  <c r="BW37" i="9" s="1"/>
  <c r="BW38" i="9" s="1"/>
  <c r="BW39"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<sst xmlns="http://schemas.openxmlformats.org/spreadsheetml/2006/main" count="1004" uniqueCount="570">
  <si>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</si>
  <si>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</si>
  <si>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</si>
  <si>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</si>
  <si>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</si>
  <si>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</si>
  <si>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</si>
  <si>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</si>
  <si>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</si>
  <si>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</si>
  <si>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</si>
  <si>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</si>
  <si>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</si>
  <si>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</si>
  <si>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</si>
  <si>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</si>
  <si>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</si>
  <si>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</si>
  <si>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</si>
  <si>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</si>
  <si>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</si>
  <si>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</si>
  <si>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</si>
  <si>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</si>
  <si>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</si>
  <si>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</si>
  <si>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</si>
  <si>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</si>
  <si>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</si>
  <si>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</si>
  <si>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</si>
  <si>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</si>
  <si>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</si>
  <si>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</si>
  <si>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</si>
  <si>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</si>
  <si>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</si>
  <si>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</si>
  <si>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</si>
  <si>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</si>
  <si>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</si>
  <si>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</si>
  <si>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</si>
  <si>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</si>
  <si>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</si>
  <si>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</si>
  <si>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</si>
  <si>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</si>
  <si>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</si>
  <si>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</si>
  <si>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</si>
  <si>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</si>
  <si>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</si>
  <si>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</si>
  <si>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</si>
  <si>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</si>
  <si>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</si>
  <si>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</si>
  <si>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</si>
  <si>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</si>
  <si>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</si>
  <si>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</si>
  <si>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</si>
  <si>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</si>
  <si>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</si>
  <si>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</si>
  <si>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</si>
  <si>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</si>
  <si>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</si>
  <si>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</si>
  <si>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</si>
  <si>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</si>
  <si>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</si>
  <si>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</si>
  <si>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</si>
  <si>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</si>
  <si>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</si>
  <si>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</si>
  <si>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</si>
  <si>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</si>
  <si>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</si>
  <si>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</si>
  <si>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</si>
  <si>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</si>
  <si>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</si>
  <si>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</si>
  <si>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</si>
  <si>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</si>
  <si>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</si>
  <si>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</si>
  <si>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</si>
  <si>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</si>
  <si>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</si>
  <si>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</si>
  <si>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</si>
  <si>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</si>
  <si>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</si>
  <si>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</si>
  <si>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</si>
  <si>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</si>
  <si>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</si>
  <si>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</si>
  <si>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</si>
  <si>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</si>
  <si>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</si>
  <si>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</si>
  <si>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</si>
  <si>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</si>
  <si>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</si>
  <si>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</si>
  <si>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</si>
  <si>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</si>
  <si>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</si>
  <si>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</si>
  <si>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</si>
  <si>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</si>
  <si>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</si>
  <si>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</si>
  <si>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</si>
  <si>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</si>
  <si>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</si>
  <si>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</si>
  <si>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</si>
  <si>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</si>
  <si>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</si>
  <si>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</si>
  <si>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</si>
  <si>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</si>
  <si>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</si>
  <si>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</si>
  <si>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</si>
  <si>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</si>
  <si>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</si>
  <si>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</si>
  <si>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</si>
  <si>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</si>
  <si>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</si>
  <si>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</si>
  <si>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</si>
  <si>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</si>
  <si>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</si>
  <si>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</si>
  <si>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</si>
  <si>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</si>
  <si>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</si>
  <si>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</si>
  <si>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</si>
  <si>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</si>
  <si>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</si>
  <si>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</si>
  <si>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</si>
  <si>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</si>
  <si>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</si>
  <si>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</si>
  <si>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</si>
  <si>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</si>
  <si>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</si>
  <si>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</si>
  <si>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</si>
  <si>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</si>
  <si>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</si>
  <si>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</si>
  <si>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</si>
  <si>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</si>
  <si>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</si>
  <si>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</si>
  <si>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</si>
  <si>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</si>
  <si>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</si>
  <si>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</si>
  <si>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</si>
  <si>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</si>
  <si>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</si>
  <si>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</si>
  <si>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</si>
  <si>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</si>
  <si>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</si>
  <si>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</si>
  <si>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</si>
  <si>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</si>
  <si>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</si>
  <si>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</si>
  <si>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</si>
  <si>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</si>
  <si>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</si>
  <si>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</si>
  <si>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</si>
  <si>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</si>
  <si>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</si>
  <si>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</si>
  <si>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</si>
  <si>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</si>
  <si>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</si>
  <si>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静岡県富士宮市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</si>
  <si>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</si>
  <si>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</si>
  <si>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</si>
  <si>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</si>
  <si>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</si>
  <si>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</si>
  <si>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</si>
  <si>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</si>
  <si>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</si>
  <si>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</si>
  <si>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</si>
  <si>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</si>
  <si>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</si>
  <si>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</si>
  <si>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</si>
  <si>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</si>
  <si>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</si>
  <si>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</si>
  <si>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</si>
  <si>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</si>
  <si>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</si>
  <si>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</si>
  <si>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</si>
  <si>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</si>
  <si>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</si>
  <si>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</si>
  <si>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</si>
  <si>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</si>
  <si>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</si>
  <si>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</si>
  <si>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</si>
  <si>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</si>
  <si>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</si>
  <si>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</si>
  <si>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</si>
  <si>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</si>
  <si>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</si>
  <si>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</si>
  <si>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</si>
  <si>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</si>
  <si>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</si>
  <si>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</si>
  <si>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</si>
  <si>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</si>
  <si>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</si>
  <si>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</si>
  <si>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</si>
  <si>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</si>
  <si>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</si>
  <si>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</si>
  <si>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</si>
  <si>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</si>
  <si>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</si>
  <si>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</si>
  <si>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</si>
  <si>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</si>
  <si>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</si>
  <si>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</si>
  <si>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</si>
  <si>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</si>
  <si>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</si>
  <si>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</si>
  <si>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</si>
  <si>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</si>
  <si>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</si>
  <si>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</si>
  <si>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</si>
  <si>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</si>
  <si>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</si>
  <si>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</si>
  <si>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</si>
  <si>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</si>
  <si>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</si>
  <si>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</si>
  <si>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</si>
  <si>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</si>
  <si>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</si>
  <si>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</si>
  <si>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</si>
  <si>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</si>
  <si>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</si>
  <si>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</si>
  <si>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</si>
  <si>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</si>
  <si>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</si>
  <si>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</si>
  <si>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</si>
  <si>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</si>
  <si>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</si>
  <si>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</si>
  <si>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</si>
  <si>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</si>
  <si>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</si>
  <si>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</si>
  <si>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</si>
  <si>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</si>
  <si>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</si>
  <si>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</si>
  <si>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</si>
  <si>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</si>
  <si>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</si>
  <si>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</si>
  <si>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</si>
  <si>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</si>
  <si>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</si>
  <si>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</si>
  <si>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</si>
  <si>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</si>
  <si>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</si>
  <si>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</si>
  <si>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</si>
  <si>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</si>
  <si>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</si>
  <si>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</si>
  <si>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</si>
  <si>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</si>
  <si>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</si>
  <si>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</si>
  <si>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</si>
  <si>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</si>
  <si>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</si>
  <si>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</si>
  <si>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</si>
  <si>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</si>
  <si>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</si>
  <si>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</si>
  <si>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</si>
  <si>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</si>
  <si>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</si>
  <si>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</si>
  <si>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</si>
  <si>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</si>
  <si>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</si>
  <si>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</si>
  <si>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</si>
  <si>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</si>
  <si>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</si>
  <si>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</si>
  <si>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</si>
  <si>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</si>
  <si>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</si>
  <si>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</si>
  <si>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</si>
  <si>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</si>
  <si>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</si>
  <si>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</si>
  <si>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</si>
  <si>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静岡県富士宮市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</si>
  <si>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</si>
  <si>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</si>
  <si>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</si>
  <si>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</si>
  <si>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</si>
  <si>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</si>
  <si>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</si>
  <si>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</si>
  <si>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</si>
  <si>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</si>
  <si>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</si>
  <si>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</si>
  <si>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</si>
  <si>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</si>
  <si>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</si>
  <si>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</si>
  <si>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</si>
  <si>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</si>
  <si>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</si>
  <si>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</si>
  <si>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</si>
  <si>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</si>
  <si>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</si>
  <si>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</si>
  <si>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</si>
  <si>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</si>
  <si>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</si>
  <si>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</si>
  <si>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</si>
  <si>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</si>
  <si>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</si>
  <si>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</si>
  <si>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</si>
  <si>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</si>
  <si>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</si>
  <si>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</si>
  <si>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</si>
  <si>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</si>
  <si>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</si>
  <si>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</si>
  <si>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</si>
  <si>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</si>
  <si>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</si>
  <si>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</si>
  <si>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</si>
  <si>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</si>
  <si>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</si>
  <si>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</si>
  <si>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</si>
  <si>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</si>
  <si>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</si>
  <si>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</si>
  <si>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</si>
  <si>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</si>
  <si>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</si>
  <si>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</si>
  <si>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</si>
  <si>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</si>
  <si>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</si>
  <si>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</si>
  <si>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</si>
  <si>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</si>
  <si>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</si>
  <si>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</si>
  <si>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</si>
  <si>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</si>
  <si>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</si>
  <si>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</si>
  <si>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</si>
  <si>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</si>
  <si>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</si>
  <si>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</si>
  <si>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</si>
  <si>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</si>
  <si>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</si>
  <si>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</si>
  <si>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</si>
  <si>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</si>
  <si>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</si>
  <si>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</si>
  <si>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</si>
  <si>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</si>
  <si>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</si>
  <si>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</si>
  <si>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</si>
  <si>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</si>
  <si>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</si>
  <si>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</si>
  <si>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</si>
  <si>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</si>
  <si>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</si>
  <si>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</si>
  <si>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</si>
  <si>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</si>
  <si>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</si>
  <si>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</si>
  <si>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</si>
  <si>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</si>
  <si>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</si>
  <si>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</si>
  <si>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</si>
  <si>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</si>
  <si>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</si>
  <si>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</si>
  <si>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</si>
  <si>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</si>
  <si>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</si>
  <si>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</si>
  <si>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</si>
  <si>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</si>
  <si>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</si>
  <si>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</si>
  <si>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</si>
  <si>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</si>
  <si>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</si>
  <si>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</si>
  <si>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</si>
  <si>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</si>
  <si>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</si>
  <si>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</si>
  <si>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</si>
  <si>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</si>
  <si>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</si>
  <si>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</si>
  <si>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</si>
  <si>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</si>
  <si>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</si>
  <si>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</si>
  <si>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</si>
  <si>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</si>
  <si>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</si>
  <si>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</si>
  <si>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</si>
  <si>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</si>
  <si>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</si>
  <si>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</si>
  <si>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</si>
  <si>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</si>
  <si>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</si>
  <si>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</si>
  <si>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</si>
  <si>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</si>
  <si>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</si>
  <si>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</si>
  <si>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</si>
  <si>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</si>
  <si>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</si>
  <si>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</si>
  <si>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</si>
  <si>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</si>
  <si>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</si>
  <si>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</si>
  <si>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</si>
  <si>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</si>
  <si>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</si>
  <si>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</si>
  <si>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</si>
  <si>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</si>
  <si>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</si>
  <si>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</si>
  <si>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</si>
  <si>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</si>
  <si>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</si>
  <si>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</si>
  <si>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</si>
  <si>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</si>
  <si>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</si>
  <si>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</si>
  <si>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</si>
  <si>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</si>
  <si>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</si>
  <si>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</si>
  <si>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</si>
  <si>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</si>
  <si>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</si>
  <si>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</si>
  <si>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</si>
  <si>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</si>
  <si>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</si>
  <si>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</si>
  <si>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</si>
  <si>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</si>
  <si>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</si>
  <si>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</si>
  <si>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</si>
  <si>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</si>
  <si>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</si>
  <si>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</si>
  <si>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</si>
  <si>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</si>
  <si>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</si>
  <si>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</si>
  <si>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1.49</t>
  </si>
  <si>
    <t>▲ 1.81</t>
  </si>
  <si>
    <t>病院事業会計</t>
  </si>
  <si>
    <t>一般会計</t>
  </si>
  <si>
    <t>水道事業会計</t>
  </si>
  <si>
    <t>国民健康保険事業特別会計</t>
  </si>
  <si>
    <t>介護保険事業特別会計</t>
  </si>
  <si>
    <t>下水道事業特別会計</t>
  </si>
  <si>
    <t>市立学校給食センター特別会計</t>
  </si>
  <si>
    <t>後期高齢者医療事業特別会計</t>
  </si>
  <si>
    <t>その他会計（赤字）</t>
  </si>
  <si>
    <t>その他会計（黒字）</t>
  </si>
  <si>
    <t>共立蒲原総合病院組合</t>
    <rPh sb="0" eb="2">
      <t>キョウリツ</t>
    </rPh>
    <rPh sb="2" eb="4">
      <t>カンバラ</t>
    </rPh>
    <rPh sb="4" eb="6">
      <t>ソウゴウ</t>
    </rPh>
    <rPh sb="6" eb="8">
      <t>ビョウイン</t>
    </rPh>
    <rPh sb="8" eb="10">
      <t>クミアイ</t>
    </rPh>
    <phoneticPr fontId="2"/>
  </si>
  <si>
    <t>駿豆学園管理組合</t>
    <rPh sb="0" eb="2">
      <t>スンズ</t>
    </rPh>
    <rPh sb="2" eb="4">
      <t>ガクエン</t>
    </rPh>
    <rPh sb="4" eb="6">
      <t>カンリ</t>
    </rPh>
    <rPh sb="6" eb="8">
      <t>クミアイ</t>
    </rPh>
    <phoneticPr fontId="2"/>
  </si>
  <si>
    <t>岳南排水路管理組合</t>
    <rPh sb="0" eb="2">
      <t>ガクナン</t>
    </rPh>
    <rPh sb="2" eb="5">
      <t>ハイスイロ</t>
    </rPh>
    <rPh sb="5" eb="7">
      <t>カンリ</t>
    </rPh>
    <rPh sb="7" eb="9">
      <t>クミアイ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</si>
  <si>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</si>
  <si>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t>
    <rPh sb="0" eb="3">
      <t>シズオカケン</t>
    </rPh>
    <rPh sb="3" eb="5">
      <t>コウキ</t>
    </rPh>
    <rPh sb="5" eb="7">
      <t>コウレイ</t>
    </rPh>
    <rPh sb="7" eb="8">
      <t>シャ</t>
    </rPh>
    <rPh sb="8" eb="10">
      <t>イリョウ</t>
    </rPh>
    <rPh sb="10" eb="12">
      <t>コウイキ</t>
    </rPh>
    <rPh sb="12" eb="14">
      <t>レンゴウ</t>
    </rPh>
    <phoneticPr fontId="2"/>
  </si>
  <si>
    <t>-</t>
    <phoneticPr fontId="2"/>
  </si>
  <si>
    <t>-</t>
    <phoneticPr fontId="2"/>
  </si>
  <si>
    <t>富士宮市土地開発公社</t>
    <phoneticPr fontId="2"/>
  </si>
  <si>
    <t>富士宮市振興公社</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</si>
  <si>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</si>
  <si>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</si>
  <si>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</si>
  <si>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</si>
  <si>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</si>
  <si>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</si>
  <si>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</si>
  <si>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</si>
  <si>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</si>
  <si>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</si>
  <si>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</si>
  <si>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</si>
  <si>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</si>
  <si>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</si>
  <si>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26年度までは公営企業を含む市債残高の減少、職員削減による退職手当負担見込額の減少等により、将来負担比率及び実質公債比率は改善を続け、類似団体内の平均に近い数値で推移していたが、平成27年度は学校給食センターの建替等の大型事業の実施に伴う市債発行額の増加や基金の取り崩しなどによる充当可能財源等の減少により将来負担比率は前年度に比べ増加となった。今後も引き続き政策的な大型事業の実施が予定されているため、数値は増加が見込まれるが、積極的な基金の積立て等、将来負担を意識した財政の健全化に努めていく。</t>
    <rPh sb="0" eb="2">
      <t>ヘイセイ</t>
    </rPh>
    <rPh sb="4" eb="6">
      <t>ネンド</t>
    </rPh>
    <rPh sb="9" eb="13">
      <t>コウエイキギョウ</t>
    </rPh>
    <rPh sb="14" eb="15">
      <t>フク</t>
    </rPh>
    <rPh sb="43" eb="44">
      <t>トウ</t>
    </rPh>
    <rPh sb="54" eb="55">
      <t>オヨ</t>
    </rPh>
    <rPh sb="63" eb="65">
      <t>カイゼン</t>
    </rPh>
    <rPh sb="66" eb="67">
      <t>ツヅ</t>
    </rPh>
    <rPh sb="69" eb="71">
      <t>ルイジ</t>
    </rPh>
    <rPh sb="71" eb="73">
      <t>ダンタイ</t>
    </rPh>
    <rPh sb="73" eb="74">
      <t>ナイ</t>
    </rPh>
    <rPh sb="75" eb="77">
      <t>ヘイキン</t>
    </rPh>
    <rPh sb="78" eb="79">
      <t>チカ</t>
    </rPh>
    <rPh sb="80" eb="82">
      <t>スウチ</t>
    </rPh>
    <rPh sb="83" eb="85">
      <t>スイイ</t>
    </rPh>
    <rPh sb="91" eb="93">
      <t>ヘイセイ</t>
    </rPh>
    <rPh sb="95" eb="97">
      <t>ネンド</t>
    </rPh>
    <rPh sb="98" eb="100">
      <t>ガッコウ</t>
    </rPh>
    <rPh sb="100" eb="102">
      <t>キュウショク</t>
    </rPh>
    <rPh sb="107" eb="109">
      <t>タテカ</t>
    </rPh>
    <rPh sb="109" eb="110">
      <t>トウ</t>
    </rPh>
    <rPh sb="155" eb="159">
      <t>ショウライフタン</t>
    </rPh>
    <rPh sb="159" eb="161">
      <t>ヒリツ</t>
    </rPh>
    <rPh sb="162" eb="165">
      <t>ゼンエンド</t>
    </rPh>
    <rPh sb="166" eb="167">
      <t>クラ</t>
    </rPh>
    <rPh sb="168" eb="170">
      <t>ゾウカ</t>
    </rPh>
    <rPh sb="175" eb="177">
      <t>コンゴ</t>
    </rPh>
    <rPh sb="194" eb="196">
      <t>ヨテイ</t>
    </rPh>
    <rPh sb="204" eb="206">
      <t>スウチ</t>
    </rPh>
    <rPh sb="207" eb="209">
      <t>ゾウカ</t>
    </rPh>
    <rPh sb="210" eb="212">
      <t>ミコ</t>
    </rPh>
    <rPh sb="217" eb="220">
      <t>セッキョクテキ</t>
    </rPh>
    <rPh sb="221" eb="223">
      <t>キキン</t>
    </rPh>
    <rPh sb="224" eb="226">
      <t>ツミタ</t>
    </rPh>
    <rPh sb="227" eb="228">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</si>
</sst>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50671</c:v>
                </c:pt>
                <c:pt idx="1">
                  <c:v>57996</c:v>
                </c:pt>
                <c:pt idx="2">
                  <c:v>64620</c:v>
                </c:pt>
                <c:pt idx="3">
                  <c:v>64287</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27262</c:v>
                </c:pt>
                <c:pt idx="1">
                  <c:v>30992</c:v>
                </c:pt>
                <c:pt idx="2">
                  <c:v>42233</c:v>
                </c:pt>
                <c:pt idx="3">
                  <c:v>42871</c:v>
                </c:pt>
                <c:pt idx="4">
                  <c:v>53552</c:v>
                </c:pt>
              </c:numCache>
            </c:numRef>
          </c:val>
          <c:smooth val="0"/>
        </c:ser>
        <c:dLbls>
          <c:showLegendKey val="0"/>
          <c:showVal val="0"/>
          <c:showCatName val="0"/>
          <c:showSerName val="0"/>
          <c:showPercent val="0"/>
          <c:showBubbleSize val="0"/>
        </c:dLbls>
        <c:marker val="1"/>
        <c:smooth val="0"/>
        <c:axId val="105006208"/>
        <c:axId val="105008128"/>
      </c:lineChart>
      <c:catAx>
        <c:axId val="105006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08128"/>
        <c:crosses val="autoZero"/>
        <c:auto val="1"/>
        <c:lblAlgn val="ctr"/>
        <c:lblOffset val="100"/>
        <c:tickLblSkip val="1"/>
        <c:tickMarkSkip val="1"/>
        <c:noMultiLvlLbl val="0"/>
      </c:catAx>
      <c:valAx>
        <c:axId val="1050081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0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6.91</c:v>
                </c:pt>
                <c:pt idx="1">
                  <c:v>7.44</c:v>
                </c:pt>
                <c:pt idx="2">
                  <c:v>6.66</c:v>
                </c:pt>
                <c:pt idx="3">
                  <c:v>6.12</c:v>
                </c:pt>
                <c:pt idx="4">
                  <c:v>9.16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12.5</c:v>
                </c:pt>
                <c:pt idx="1">
                  <c:v>13.26</c:v>
                </c:pt>
                <c:pt idx="2">
                  <c:v>11.84</c:v>
                </c:pt>
                <c:pt idx="3">
                  <c:v>14.35</c:v>
                </c:pt>
                <c:pt idx="4">
                  <c:v>11.33</c:v>
                </c:pt>
              </c:numCache>
            </c:numRef>
          </c:val>
        </c:ser>
        <c:dLbls>
          <c:showLegendKey val="0"/>
          <c:showVal val="0"/>
          <c:showCatName val="0"/>
          <c:showSerName val="0"/>
          <c:showPercent val="0"/>
          <c:showBubbleSize val="0"/>
        </c:dLbls>
        <c:gapWidth val="250"/>
        <c:overlap val="100"/>
        <c:axId val="125695488"/>
        <c:axId val="12569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-1.49</c:v>
                </c:pt>
                <c:pt idx="1">
                  <c:v>1.32</c:v>
                </c:pt>
                <c:pt idx="2">
                  <c:v>-1.81</c:v>
                </c:pt>
                <c:pt idx="3">
                  <c:v>1.67</c:v>
                </c:pt>
                <c:pt idx="4">
                  <c:v>0.37</c:v>
                </c:pt>
              </c:numCache>
            </c:numRef>
          </c:val>
          <c:smooth val="0"/>
        </c:ser>
        <c:dLbls>
          <c:showLegendKey val="0"/>
          <c:showVal val="0"/>
          <c:showCatName val="0"/>
          <c:showSerName val="0"/>
          <c:showPercent val="0"/>
          <c:showBubbleSize val="0"/>
        </c:dLbls>
        <c:marker val="1"/>
        <c:smooth val="0"/>
        <c:axId val="125695488"/>
        <c:axId val="125697408"/>
      </c:lineChart>
      <c:catAx>
        <c:axId val="12569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697408"/>
        <c:crosses val="autoZero"/>
        <c:auto val="1"/>
        <c:lblAlgn val="ctr"/>
        <c:lblOffset val="100"/>
        <c:tickLblSkip val="1"/>
        <c:tickMarkSkip val="1"/>
        <c:noMultiLvlLbl val="0"/>
      </c:catAx>
      <c:valAx>
        <c:axId val="12569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9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0.72</c:v>
                </c:pt>
                <c:pt idx="2">
                  <c:v>#N/A</c:v>
                </c:pt>
                <c:pt idx="3">
                  <c:v>0.3</c:v>
                </c:pt>
                <c:pt idx="4">
                  <c:v>#N/A</c:v>
                </c:pt>
                <c:pt idx="5">
                  <c:v>0.04</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0.14000000000000001</c:v>
                </c:pt>
                <c:pt idx="2">
                  <c:v>#N/A</c:v>
                </c:pt>
                <c:pt idx="3">
                  <c:v>0.15</c:v>
                </c:pt>
                <c:pt idx="4">
                  <c:v>#N/A</c:v>
                </c:pt>
                <c:pt idx="5">
                  <c:v>7.0000000000000007E-2</c:v>
                </c:pt>
                <c:pt idx="6">
                  <c:v>#N/A</c:v>
                </c:pt>
                <c:pt idx="7">
                  <c:v>0.04</c:v>
                </c:pt>
                <c:pt idx="8">
                  <c:v>#N/A</c:v>
                </c:pt>
                <c:pt idx="9">
                  <c:v>0</c:v>
                </c:pt>
              </c:numCache>
            </c:numRef>
          </c:val>
        </c:ser>
        <c:ser>
          <c:idx val="3"/>
          <c:order val="3"/>
          <c:tx>
            <c:strRef>
              <c:f>データシート!$A$30</c:f>
              <c:strCache>
                <c:ptCount val="1"/>
                <c:pt idx="0">
                  <c:v>市立学校給食センター特別会計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0.08</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0.31</c:v>
                </c:pt>
                <c:pt idx="2">
                  <c:v>#N/A</c:v>
                </c:pt>
                <c:pt idx="3">
                  <c:v>0.32</c:v>
                </c:pt>
                <c:pt idx="4">
                  <c:v>#N/A</c:v>
                </c:pt>
                <c:pt idx="5">
                  <c:v>0.11</c:v>
                </c:pt>
                <c:pt idx="6">
                  <c:v>#N/A</c:v>
                </c:pt>
                <c:pt idx="7">
                  <c:v>0.11</c:v>
                </c:pt>
                <c:pt idx="8">
                  <c:v>#N/A</c:v>
                </c:pt>
                <c:pt idx="9">
                  <c:v>0.13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0.56999999999999995</c:v>
                </c:pt>
                <c:pt idx="4">
                  <c:v>#N/A</c:v>
                </c:pt>
                <c:pt idx="5">
                  <c:v>0.28999999999999998</c:v>
                </c:pt>
                <c:pt idx="6">
                  <c:v>#N/A</c:v>
                </c:pt>
                <c:pt idx="7">
                  <c:v>0.13</c:v>
                </c:pt>
                <c:pt idx="8">
                  <c:v>#N/A</c:v>
                </c:pt>
                <c:pt idx="9">
                  <c:v>0.87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1.1200000000000001</c:v>
                </c:pt>
                <c:pt idx="2">
                  <c:v>#N/A</c:v>
                </c:pt>
                <c:pt idx="3">
                  <c:v>1.52</c:v>
                </c:pt>
                <c:pt idx="4">
                  <c:v>#N/A</c:v>
                </c:pt>
                <c:pt idx="5">
                  <c:v>1.26</c:v>
                </c:pt>
                <c:pt idx="6">
                  <c:v>#N/A</c:v>
                </c:pt>
                <c:pt idx="7">
                  <c:v>0.14000000000000001</c:v>
                </c:pt>
                <c:pt idx="8">
                  <c:v>#N/A</c:v>
                </c:pt>
                <c:pt idx="9">
                  <c:v>1.79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2.5499999999999998</c:v>
                </c:pt>
                <c:pt idx="2">
                  <c:v>#N/A</c:v>
                </c:pt>
                <c:pt idx="3">
                  <c:v>2.67</c:v>
                </c:pt>
                <c:pt idx="4">
                  <c:v>#N/A</c:v>
                </c:pt>
                <c:pt idx="5">
                  <c:v>3.73</c:v>
                </c:pt>
                <c:pt idx="6">
                  <c:v>#N/A</c:v>
                </c:pt>
                <c:pt idx="7">
                  <c:v>3.22</c:v>
                </c:pt>
                <c:pt idx="8">
                  <c:v>#N/A</c:v>
                </c:pt>
                <c:pt idx="9">
                  <c:v>3.41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6.15</c:v>
                </c:pt>
                <c:pt idx="2">
                  <c:v>#N/A</c:v>
                </c:pt>
                <c:pt idx="3">
                  <c:v>7.1</c:v>
                </c:pt>
                <c:pt idx="4">
                  <c:v>#N/A</c:v>
                </c:pt>
                <c:pt idx="5">
                  <c:v>6.58</c:v>
                </c:pt>
                <c:pt idx="6">
                  <c:v>#N/A</c:v>
                </c:pt>
                <c:pt idx="7">
                  <c:v>6.01</c:v>
                </c:pt>
                <c:pt idx="8">
                  <c:v>#N/A</c:v>
                </c:pt>
                <c:pt idx="9">
                  <c:v>9.06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18.07</c:v>
                </c:pt>
                <c:pt idx="2">
                  <c:v>#N/A</c:v>
                </c:pt>
                <c:pt idx="3">
                  <c:v>16.350000000000001</c:v>
                </c:pt>
                <c:pt idx="4">
                  <c:v>#N/A</c:v>
                </c:pt>
                <c:pt idx="5">
                  <c:v>13.3</c:v>
                </c:pt>
                <c:pt idx="6">
                  <c:v>#N/A</c:v>
                </c:pt>
                <c:pt idx="7">
                  <c:v>10.89</c:v>
                </c:pt>
                <c:pt idx="8">
                  <c:v>#N/A</c:v>
                </c:pt>
                <c:pt idx="9">
                  <c:v>10.91</c:v>
                </c:pt>
              </c:numCache>
            </c:numRef>
          </c:val>
        </c:ser>
        <c:dLbls>
          <c:showLegendKey val="0"/>
          <c:showVal val="0"/>
          <c:showCatName val="0"/>
          <c:showSerName val="0"/>
          <c:showPercent val="0"/>
          <c:showBubbleSize val="0"/>
        </c:dLbls>
        <c:gapWidth val="150"/>
        <c:overlap val="100"/>
        <c:axId val="125787136"/>
        <c:axId val="125797120"/>
      </c:barChart>
      <c:catAx>
        <c:axId val="1257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97120"/>
        <c:crosses val="autoZero"/>
        <c:auto val="1"/>
        <c:lblAlgn val="ctr"/>
        <c:lblOffset val="100"/>
        <c:tickLblSkip val="1"/>
        <c:tickMarkSkip val="1"/>
        <c:noMultiLvlLbl val="0"/>
      </c:catAx>
      <c:valAx>
        <c:axId val="1257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8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3146</c:v>
                </c:pt>
                <c:pt idx="5">
                  <c:v>3175</c:v>
                </c:pt>
                <c:pt idx="8">
                  <c:v>3242</c:v>
                </c:pt>
                <c:pt idx="11">
                  <c:v>3378</c:v>
                </c:pt>
                <c:pt idx="14">
                  <c:v>3138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346</c:v>
                </c:pt>
                <c:pt idx="3">
                  <c:v>315</c:v>
                </c:pt>
                <c:pt idx="6">
                  <c:v>284</c:v>
                </c:pt>
                <c:pt idx="9">
                  <c:v>254</c:v>
                </c:pt>
                <c:pt idx="12">
                  <c:v>226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10</c:v>
                </c:pt>
                <c:pt idx="6">
                  <c:v>7</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1007</c:v>
                </c:pt>
                <c:pt idx="3">
                  <c:v>821</c:v>
                </c:pt>
                <c:pt idx="6">
                  <c:v>777</c:v>
                </c:pt>
                <c:pt idx="9">
                  <c:v>799</c:v>
                </c:pt>
                <c:pt idx="12">
                  <c:v>778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4171</c:v>
                </c:pt>
                <c:pt idx="3">
                  <c:v>4063</c:v>
                </c:pt>
                <c:pt idx="6">
                  <c:v>3837</c:v>
                </c:pt>
                <c:pt idx="9">
                  <c:v>3537</c:v>
                </c:pt>
                <c:pt idx="12">
                  <c:v>3039</c:v>
                </c:pt>
              </c:numCache>
            </c:numRef>
          </c:val>
        </c:ser>
        <c:dLbls>
          <c:showLegendKey val="0"/>
          <c:showVal val="0"/>
          <c:showCatName val="0"/>
          <c:showSerName val="0"/>
          <c:showPercent val="0"/>
          <c:showBubbleSize val="0"/>
        </c:dLbls>
        <c:gapWidth val="100"/>
        <c:overlap val="100"/>
        <c:axId val="104848000"/>
        <c:axId val="10485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2389</c:v>
                </c:pt>
                <c:pt idx="2">
                  <c:v>#N/A</c:v>
                </c:pt>
                <c:pt idx="3">
                  <c:v>#N/A</c:v>
                </c:pt>
                <c:pt idx="4">
                  <c:v>2034</c:v>
                </c:pt>
                <c:pt idx="5">
                  <c:v>#N/A</c:v>
                </c:pt>
                <c:pt idx="6">
                  <c:v>#N/A</c:v>
                </c:pt>
                <c:pt idx="7">
                  <c:v>1663</c:v>
                </c:pt>
                <c:pt idx="8">
                  <c:v>#N/A</c:v>
                </c:pt>
                <c:pt idx="9">
                  <c:v>#N/A</c:v>
                </c:pt>
                <c:pt idx="10">
                  <c:v>1220</c:v>
                </c:pt>
                <c:pt idx="11">
                  <c:v>#N/A</c:v>
                </c:pt>
                <c:pt idx="12">
                  <c:v>#N/A</c:v>
                </c:pt>
                <c:pt idx="13">
                  <c:v>912</c:v>
                </c:pt>
                <c:pt idx="14">
                  <c:v>#N/A</c:v>
                </c:pt>
              </c:numCache>
            </c:numRef>
          </c:val>
          <c:smooth val="0"/>
        </c:ser>
        <c:dLbls>
          <c:showLegendKey val="0"/>
          <c:showVal val="0"/>
          <c:showCatName val="0"/>
          <c:showSerName val="0"/>
          <c:showPercent val="0"/>
          <c:showBubbleSize val="0"/>
        </c:dLbls>
        <c:marker val="1"/>
        <c:smooth val="0"/>
        <c:axId val="104848000"/>
        <c:axId val="104850176"/>
      </c:lineChart>
      <c:catAx>
        <c:axId val="1048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50176"/>
        <c:crosses val="autoZero"/>
        <c:auto val="1"/>
        <c:lblAlgn val="ctr"/>
        <c:lblOffset val="100"/>
        <c:tickLblSkip val="1"/>
        <c:tickMarkSkip val="1"/>
        <c:noMultiLvlLbl val="0"/>
      </c:catAx>
      <c:valAx>
        <c:axId val="10485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28245</c:v>
                </c:pt>
                <c:pt idx="5">
                  <c:v>28564</c:v>
                </c:pt>
                <c:pt idx="8">
                  <c:v>28726</c:v>
                </c:pt>
                <c:pt idx="11">
                  <c:v>29270</c:v>
                </c:pt>
                <c:pt idx="14">
                  <c:v>29478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8056</c:v>
                </c:pt>
                <c:pt idx="5">
                  <c:v>6846</c:v>
                </c:pt>
                <c:pt idx="8">
                  <c:v>6185</c:v>
                </c:pt>
                <c:pt idx="11">
                  <c:v>6157</c:v>
                </c:pt>
                <c:pt idx="14">
                  <c:v>6121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5966</c:v>
                </c:pt>
                <c:pt idx="5">
                  <c:v>6430</c:v>
                </c:pt>
                <c:pt idx="8">
                  <c:v>6291</c:v>
                </c:pt>
                <c:pt idx="11">
                  <c:v>6416</c:v>
                </c:pt>
                <c:pt idx="14">
                  <c:v>5114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1116</c:v>
                </c:pt>
                <c:pt idx="3">
                  <c:v>905</c:v>
                </c:pt>
                <c:pt idx="6">
                  <c:v>932</c:v>
                </c:pt>
                <c:pt idx="9">
                  <c:v>437</c:v>
                </c:pt>
                <c:pt idx="12">
                  <c:v>162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9610</c:v>
                </c:pt>
                <c:pt idx="3">
                  <c:v>9321</c:v>
                </c:pt>
                <c:pt idx="6">
                  <c:v>8757</c:v>
                </c:pt>
                <c:pt idx="9">
                  <c:v>8087</c:v>
                </c:pt>
                <c:pt idx="12">
                  <c:v>7274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83</c:v>
                </c:pt>
                <c:pt idx="3">
                  <c:v>75</c:v>
                </c:pt>
                <c:pt idx="6">
                  <c:v>70</c:v>
                </c:pt>
                <c:pt idx="9">
                  <c:v>68</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9654</c:v>
                </c:pt>
                <c:pt idx="3">
                  <c:v>7960</c:v>
                </c:pt>
                <c:pt idx="6">
                  <c:v>7565</c:v>
                </c:pt>
                <c:pt idx="9">
                  <c:v>7372</c:v>
                </c:pt>
                <c:pt idx="12">
                  <c:v>7110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2500</c:v>
                </c:pt>
                <c:pt idx="3">
                  <c:v>2498</c:v>
                </c:pt>
                <c:pt idx="6">
                  <c:v>1339</c:v>
                </c:pt>
                <c:pt idx="9">
                  <c:v>1124</c:v>
                </c:pt>
                <c:pt idx="12">
                  <c:v>1127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32050</c:v>
                </c:pt>
                <c:pt idx="3">
                  <c:v>30998</c:v>
                </c:pt>
                <c:pt idx="6">
                  <c:v>30594</c:v>
                </c:pt>
                <c:pt idx="9">
                  <c:v>30239</c:v>
                </c:pt>
                <c:pt idx="12">
                  <c:v>31066</c:v>
                </c:pt>
              </c:numCache>
            </c:numRef>
          </c:val>
        </c:ser>
        <c:dLbls>
          <c:showLegendKey val="0"/>
          <c:showVal val="0"/>
          <c:showCatName val="0"/>
          <c:showSerName val="0"/>
          <c:showPercent val="0"/>
          <c:showBubbleSize val="0"/>
        </c:dLbls>
        <c:gapWidth val="100"/>
        <c:overlap val="100"/>
        <c:axId val="125729408"/>
        <c:axId val="12573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12746</c:v>
                </c:pt>
                <c:pt idx="2">
                  <c:v>#N/A</c:v>
                </c:pt>
                <c:pt idx="3">
                  <c:v>#N/A</c:v>
                </c:pt>
                <c:pt idx="4">
                  <c:v>9917</c:v>
                </c:pt>
                <c:pt idx="5">
                  <c:v>#N/A</c:v>
                </c:pt>
                <c:pt idx="6">
                  <c:v>#N/A</c:v>
                </c:pt>
                <c:pt idx="7">
                  <c:v>8054</c:v>
                </c:pt>
                <c:pt idx="8">
                  <c:v>#N/A</c:v>
                </c:pt>
                <c:pt idx="9">
                  <c:v>#N/A</c:v>
                </c:pt>
                <c:pt idx="10">
                  <c:v>5484</c:v>
                </c:pt>
                <c:pt idx="11">
                  <c:v>#N/A</c:v>
                </c:pt>
                <c:pt idx="12">
                  <c:v>#N/A</c:v>
                </c:pt>
                <c:pt idx="13">
                  <c:v>6087</c:v>
                </c:pt>
                <c:pt idx="14">
                  <c:v>#N/A</c:v>
                </c:pt>
              </c:numCache>
            </c:numRef>
          </c:val>
          <c:smooth val="0"/>
        </c:ser>
        <c:dLbls>
          <c:showLegendKey val="0"/>
          <c:showVal val="0"/>
          <c:showCatName val="0"/>
          <c:showSerName val="0"/>
          <c:showPercent val="0"/>
          <c:showBubbleSize val="0"/>
        </c:dLbls>
        <c:marker val="1"/>
        <c:smooth val="0"/>
        <c:axId val="125729408"/>
        <c:axId val="125735680"/>
      </c:lineChart>
      <c:catAx>
        <c:axId val="1257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735680"/>
        <c:crosses val="autoZero"/>
        <c:auto val="1"/>
        <c:lblAlgn val="ctr"/>
        <c:lblOffset val="100"/>
        <c:tickLblSkip val="1"/>
        <c:tickMarkSkip val="1"/>
        <c:noMultiLvlLbl val="0"/>
      </c:catAx>
      <c:valAx>
        <c:axId val="12573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8913664"/>
        <c:axId val="118919936"/>
      </c:scatterChart>
      <c:valAx>
        <c:axId val="118913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919936"/>
        <c:crosses val="autoZero"/>
        <c:crossBetween val="midCat"/>
      </c:valAx>
      <c:valAx>
        <c:axId val="118919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91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041492077512199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936943244611523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c:v>
                </c:pt>
                <c:pt idx="1">
                  <c:v>10.1</c:v>
                </c:pt>
                <c:pt idx="2">
                  <c:v>8.6999999999999993</c:v>
                </c:pt>
                <c:pt idx="3">
                  <c:v>7</c:v>
                </c:pt>
                <c:pt idx="4">
                  <c:v>5.3</c:v>
                </c:pt>
              </c:numCache>
            </c:numRef>
          </c:xVal>
          <c:yVal>
            <c:numRef>
              <c:f>公会計指標分析・財政指標組合せ分析表!$K$73:$O$73</c:f>
              <c:numCache>
                <c:formatCode>#,##0.0;"▲ "#,##0.0</c:formatCode>
                <c:ptCount val="5"/>
                <c:pt idx="0">
                  <c:v>54.9</c:v>
                </c:pt>
                <c:pt idx="1">
                  <c:v>42.7</c:v>
                </c:pt>
                <c:pt idx="2">
                  <c:v>34</c:v>
                </c:pt>
                <c:pt idx="3">
                  <c:v>23.6</c:v>
                </c:pt>
                <c:pt idx="4">
                  <c:v>25.5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936943244611523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2.404149207751219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10.199999999999999</c:v>
                </c:pt>
                <c:pt idx="3">
                  <c:v>9.3000000000000007</c:v>
                </c:pt>
                <c:pt idx="4">
                  <c:v>6.2</c:v>
                </c:pt>
              </c:numCache>
            </c:numRef>
          </c:xVal>
          <c:yVal>
            <c:numRef>
              <c:f>公会計指標分析・財政指標組合せ分析表!$K$77:$O$77</c:f>
              <c:numCache>
                <c:formatCode>#,##0.0;"▲ "#,##0.0</c:formatCode>
                <c:ptCount val="5"/>
                <c:pt idx="0">
                  <c:v>60.5</c:v>
                </c:pt>
                <c:pt idx="1">
                  <c:v>55.4</c:v>
                </c:pt>
                <c:pt idx="2">
                  <c:v>42.2</c:v>
                </c:pt>
                <c:pt idx="3">
                  <c:v>33.299999999999997</c:v>
                </c:pt>
                <c:pt idx="4">
                  <c:v>15.8</c:v>
                </c:pt>
              </c:numCache>
            </c:numRef>
          </c:yVal>
          <c:smooth val="0"/>
        </c:ser>
        <c:dLbls>
          <c:showLegendKey val="0"/>
          <c:showVal val="0"/>
          <c:showCatName val="0"/>
          <c:showSerName val="0"/>
          <c:showPercent val="0"/>
          <c:showBubbleSize val="0"/>
        </c:dLbls>
        <c:axId val="125862272"/>
        <c:axId val="125864192"/>
      </c:scatterChart>
      <c:valAx>
        <c:axId val="125862272"/>
        <c:scaling>
          <c:orientation val="minMax"/>
          <c:max val="12.2"/>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64192"/>
        <c:crosses val="autoZero"/>
        <c:crossBetween val="midCat"/>
      </c:valAx>
      <c:valAx>
        <c:axId val="125864192"/>
        <c:scaling>
          <c:orientation val="minMax"/>
          <c:max val="6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6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実質公債比率は、近年の市債借入の抑制による公債費の減少や公営企業会計等の元利償還金に対する</a:t>
          </a:r>
          <a:r>
            <a:rPr lang="ja-JP" altLang="en-US" sz="1300" b="0" i="0" baseline="0">
              <a:solidFill>
                <a:schemeClr val="dk1"/>
              </a:solidFill>
              <a:effectLst/>
              <a:latin typeface="+mn-lt"/>
              <a:ea typeface="+mn-ea"/>
              <a:cs typeface="+mn-cs"/>
            </a:rPr>
            <a:t>繰入</a:t>
          </a:r>
          <a:r>
            <a:rPr lang="ja-JP" altLang="ja-JP" sz="1300" b="0" i="0" baseline="0">
              <a:solidFill>
                <a:schemeClr val="dk1"/>
              </a:solidFill>
              <a:effectLst/>
              <a:latin typeface="+mn-lt"/>
              <a:ea typeface="+mn-ea"/>
              <a:cs typeface="+mn-cs"/>
            </a:rPr>
            <a:t>金の減少により、ここ数年改善を続けている。</a:t>
          </a:r>
          <a:endParaRPr lang="ja-JP" altLang="ja-JP" sz="1300">
            <a:effectLst/>
          </a:endParaRPr>
        </a:p>
        <a:p>
          <a:pPr rtl="0"/>
          <a:r>
            <a:rPr lang="ja-JP" altLang="ja-JP" sz="1300" b="0" i="0" baseline="0">
              <a:solidFill>
                <a:schemeClr val="dk1"/>
              </a:solidFill>
              <a:effectLst/>
              <a:latin typeface="+mn-lt"/>
              <a:ea typeface="+mn-ea"/>
              <a:cs typeface="+mn-cs"/>
            </a:rPr>
            <a:t>しかし、今後は政策的な大型事業に伴う市債発行の増加が見込まれることから、引き続き適正な市債管理に努めていく。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将来負担比率は、その分子である将来負担額のうち大きな割合を占める一般会計等の市債残高の減少や職員削減による退職手当負担見込額の減少などにより、改善が続いている。</a:t>
          </a:r>
          <a:endParaRPr lang="ja-JP" altLang="ja-JP" sz="1300">
            <a:effectLst/>
          </a:endParaRPr>
        </a:p>
        <a:p>
          <a:pPr rtl="0"/>
          <a:r>
            <a:rPr lang="ja-JP" altLang="ja-JP" sz="1300" b="0" i="0" baseline="0">
              <a:solidFill>
                <a:schemeClr val="dk1"/>
              </a:solidFill>
              <a:effectLst/>
              <a:latin typeface="+mn-lt"/>
              <a:ea typeface="+mn-ea"/>
              <a:cs typeface="+mn-cs"/>
            </a:rPr>
            <a:t>しかし、今後は、実質公債比率と同様に、政策的な大型事業の実施に伴う市債発行額の増加や基金の取り崩しなどによる充当可能財源等の減少が見込まれることから、引き続き将来負担を意識した財政の健全化に努め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134,526
132,851
389.08
48,292,754
44,501,519
2,405,125
26,266,550
31,065,613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25.5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134,526
132,851
389.08
48,292,754
44,501,519
2,405,125
26,266,550
31,065,613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134,526
132,851
389.08
48,292,754
44,501,519
2,405,125
26,266,550
31,065,613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134,526
132,851
389.08
48,292,754
44,501,519
2,405,125
26,266,550
31,065,613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景気の回復傾向</a:t>
          </a:r>
          <a:r>
            <a:rPr kumimoji="1" lang="ja-JP" altLang="en-US" sz="1300">
              <a:solidFill>
                <a:schemeClr val="dk1"/>
              </a:solidFill>
              <a:effectLst/>
              <a:latin typeface="+mn-lt"/>
              <a:ea typeface="+mn-ea"/>
              <a:cs typeface="+mn-cs"/>
            </a:rPr>
            <a:t>が足踏み状態にあり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市税全体はやや減少したものの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地方消費税交付金が増加し、</a:t>
          </a:r>
          <a:r>
            <a:rPr kumimoji="1" lang="ja-JP" altLang="ja-JP" sz="1300">
              <a:solidFill>
                <a:schemeClr val="dk1"/>
              </a:solidFill>
              <a:effectLst/>
              <a:latin typeface="+mn-lt"/>
              <a:ea typeface="+mn-ea"/>
              <a:cs typeface="+mn-cs"/>
            </a:rPr>
            <a:t>数値はほぼ横ばいとなっている。</a:t>
          </a:r>
          <a:endParaRPr lang="ja-JP" altLang="ja-JP" sz="1300">
            <a:effectLst/>
          </a:endParaRPr>
        </a:p>
        <a:p>
          <a:r>
            <a:rPr kumimoji="1" lang="ja-JP" altLang="ja-JP" sz="1300">
              <a:solidFill>
                <a:schemeClr val="dk1"/>
              </a:solidFill>
              <a:effectLst/>
              <a:latin typeface="+mn-lt"/>
              <a:ea typeface="+mn-ea"/>
              <a:cs typeface="+mn-cs"/>
            </a:rPr>
            <a:t>今後も、引き続き事務の合理化や定員管理の適正化など歳出の抑制を図るとともに、税収の徴収率</a:t>
          </a:r>
          <a:r>
            <a:rPr kumimoji="1" lang="ja-JP" altLang="en-US" sz="1300">
              <a:solidFill>
                <a:schemeClr val="dk1"/>
              </a:solidFill>
              <a:effectLst/>
              <a:latin typeface="+mn-lt"/>
              <a:ea typeface="+mn-ea"/>
              <a:cs typeface="+mn-cs"/>
            </a:rPr>
            <a:t>維持</a:t>
          </a:r>
          <a:r>
            <a:rPr kumimoji="1" lang="ja-JP" altLang="ja-JP" sz="1300">
              <a:solidFill>
                <a:schemeClr val="dk1"/>
              </a:solidFill>
              <a:effectLst/>
              <a:latin typeface="+mn-lt"/>
              <a:ea typeface="+mn-ea"/>
              <a:cs typeface="+mn-cs"/>
            </a:rPr>
            <a:t>向上を目指し、安定した財政基盤の強化に努めていく。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127000</xdr:rowOff>
    </xdr:to>
    <xdr:cxnSp macro="">
      <xdr:nvCxnSpPr>
        <xdr:cNvPr id="70" name="直線コネクタ 69"/>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3" name="直線コネクタ 72"/>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60778</xdr:rowOff>
    </xdr:from>
    <xdr:to>
      <xdr:col>6</xdr:col>
      <xdr:colOff>50800</xdr:colOff>
      <xdr:row>42</xdr:row>
      <xdr:rowOff>162378</xdr:rowOff>
    </xdr:to>
    <xdr:sp macro="" textlink="">
      <xdr:nvSpPr>
        <xdr:cNvPr id="74" name="フローチャート : 判断 73"/>
        <xdr:cNvSpPr/>
      </xdr:nvSpPr>
      <xdr:spPr>
        <a:xfrm>
          <a:off x="4064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75" name="テキスト ボックス 74"/>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144235</xdr:rowOff>
    </xdr:to>
    <xdr:cxnSp macro="">
      <xdr:nvCxnSpPr>
        <xdr:cNvPr id="76" name="直線コネクタ 75"/>
        <xdr:cNvCxnSpPr/>
      </xdr:nvCxnSpPr>
      <xdr:spPr>
        <a:xfrm flipV="1">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144235</xdr:rowOff>
    </xdr:to>
    <xdr:cxnSp macro="">
      <xdr:nvCxnSpPr>
        <xdr:cNvPr id="79" name="直線コネクタ 78"/>
        <xdr:cNvCxnSpPr/>
      </xdr:nvCxnSpPr>
      <xdr:spPr>
        <a:xfrm>
          <a:off x="1447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80" name="フローチャート :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3" name="円/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7" name="円/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近年、事務の合理化や定員管理の適正化、市債発行の抑制により、数値は全国平均、県平均</a:t>
          </a:r>
          <a:r>
            <a:rPr kumimoji="1" lang="ja-JP" altLang="en-US" sz="1300">
              <a:solidFill>
                <a:schemeClr val="dk1"/>
              </a:solidFill>
              <a:effectLst/>
              <a:latin typeface="+mn-lt"/>
              <a:ea typeface="+mn-ea"/>
              <a:cs typeface="+mn-cs"/>
            </a:rPr>
            <a:t>、類似団体内平均以下</a:t>
          </a:r>
          <a:r>
            <a:rPr kumimoji="1" lang="ja-JP" altLang="ja-JP" sz="1300">
              <a:solidFill>
                <a:schemeClr val="dk1"/>
              </a:solidFill>
              <a:effectLst/>
              <a:latin typeface="+mn-lt"/>
              <a:ea typeface="+mn-ea"/>
              <a:cs typeface="+mn-cs"/>
            </a:rPr>
            <a:t>が続いている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年度は前年度に比べ、</a:t>
          </a:r>
          <a:r>
            <a:rPr kumimoji="1" lang="ja-JP" altLang="en-US" sz="1300">
              <a:solidFill>
                <a:schemeClr val="dk1"/>
              </a:solidFill>
              <a:effectLst/>
              <a:latin typeface="+mn-lt"/>
              <a:ea typeface="+mn-ea"/>
              <a:cs typeface="+mn-cs"/>
            </a:rPr>
            <a:t>人件費、扶助費等が増加したが、</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の減少により、前年度</a:t>
          </a:r>
          <a:r>
            <a:rPr kumimoji="1" lang="ja-JP" altLang="en-US" sz="1300">
              <a:solidFill>
                <a:schemeClr val="dk1"/>
              </a:solidFill>
              <a:effectLst/>
              <a:latin typeface="+mn-lt"/>
              <a:ea typeface="+mn-ea"/>
              <a:cs typeface="+mn-cs"/>
            </a:rPr>
            <a:t>と同じ</a:t>
          </a:r>
          <a:r>
            <a:rPr kumimoji="1" lang="ja-JP" altLang="ja-JP" sz="1300">
              <a:solidFill>
                <a:schemeClr val="dk1"/>
              </a:solidFill>
              <a:effectLst/>
              <a:latin typeface="+mn-lt"/>
              <a:ea typeface="+mn-ea"/>
              <a:cs typeface="+mn-cs"/>
            </a:rPr>
            <a:t>数値となった。</a:t>
          </a:r>
          <a:endParaRPr lang="ja-JP" altLang="ja-JP" sz="1300">
            <a:effectLst/>
          </a:endParaRPr>
        </a:p>
        <a:p>
          <a:r>
            <a:rPr kumimoji="1" lang="ja-JP" altLang="ja-JP" sz="1300">
              <a:solidFill>
                <a:schemeClr val="dk1"/>
              </a:solidFill>
              <a:effectLst/>
              <a:latin typeface="+mn-lt"/>
              <a:ea typeface="+mn-ea"/>
              <a:cs typeface="+mn-cs"/>
            </a:rPr>
            <a:t>今後、扶助費、補助費等は依然として増加傾向にあることから、引き続き行財政改革への取り組みを強化し、人件費や物件費などの経常的経費の抑制と市債発行の適正化に努めていく。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44450</xdr:rowOff>
    </xdr:to>
    <xdr:cxnSp macro="">
      <xdr:nvCxnSpPr>
        <xdr:cNvPr id="131" name="直線コネクタ 130"/>
        <xdr:cNvCxnSpPr/>
      </xdr:nvCxnSpPr>
      <xdr:spPr>
        <a:xfrm>
          <a:off x="4114800" y="1067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160274</xdr:rowOff>
    </xdr:to>
    <xdr:cxnSp macro="">
      <xdr:nvCxnSpPr>
        <xdr:cNvPr id="134" name="直線コネクタ 133"/>
        <xdr:cNvCxnSpPr/>
      </xdr:nvCxnSpPr>
      <xdr:spPr>
        <a:xfrm flipV="1">
          <a:off x="3225800" y="106743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148082</xdr:rowOff>
    </xdr:from>
    <xdr:to>
      <xdr:col>6</xdr:col>
      <xdr:colOff>50800</xdr:colOff>
      <xdr:row>63</xdr:row>
      <xdr:rowOff>78232</xdr:rowOff>
    </xdr:to>
    <xdr:sp macro="" textlink="">
      <xdr:nvSpPr>
        <xdr:cNvPr id="135" name="フローチャート : 判断 134"/>
        <xdr:cNvSpPr/>
      </xdr:nvSpPr>
      <xdr:spPr>
        <a:xfrm>
          <a:off x="4064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63009</xdr:rowOff>
    </xdr:from>
    <xdr:ext cx="736600" cy="259045"/>
    <xdr:sp macro="" textlink="">
      <xdr:nvSpPr>
        <xdr:cNvPr id="136" name="テキスト ボックス 135"/>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62</xdr:row>
      <xdr:rowOff>160274</xdr:rowOff>
    </xdr:to>
    <xdr:cxnSp macro="">
      <xdr:nvCxnSpPr>
        <xdr:cNvPr id="137" name="直線コネクタ 136"/>
        <xdr:cNvCxnSpPr/>
      </xdr:nvCxnSpPr>
      <xdr:spPr>
        <a:xfrm>
          <a:off x="2336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62</xdr:row>
      <xdr:rowOff>145796</xdr:rowOff>
    </xdr:to>
    <xdr:cxnSp macro="">
      <xdr:nvCxnSpPr>
        <xdr:cNvPr id="140" name="直線コネクタ 139"/>
        <xdr:cNvCxnSpPr/>
      </xdr:nvCxnSpPr>
      <xdr:spPr>
        <a:xfrm>
          <a:off x="1447800" y="1076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3" name="フローチャート : 判断 142"/>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4" name="テキスト ボックス 14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2" name="円/楕円 151"/>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3" name="テキスト ボックス 152"/>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4" name="円/楕円 153"/>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5" name="テキスト ボックス 154"/>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6" name="円/楕円 155"/>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57" name="テキスト ボックス 156"/>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8" name="円/楕円 157"/>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25671</xdr:rowOff>
    </xdr:from>
    <xdr:ext cx="762000" cy="259045"/>
    <xdr:sp macro="" textlink="">
      <xdr:nvSpPr>
        <xdr:cNvPr id="159" name="テキスト ボックス 158"/>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当市の定員管理適正化基本方針に基づく職員数の管理、また行政改革に基づく物件費等の抑制により、全国平均、県平均</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類似団体内平均を下回っている。</a:t>
          </a:r>
          <a:endParaRPr lang="ja-JP" altLang="ja-JP" sz="1300">
            <a:effectLst/>
          </a:endParaRPr>
        </a:p>
        <a:p>
          <a:r>
            <a:rPr kumimoji="1" lang="ja-JP" altLang="ja-JP" sz="1300">
              <a:solidFill>
                <a:schemeClr val="dk1"/>
              </a:solidFill>
              <a:effectLst/>
              <a:latin typeface="+mn-lt"/>
              <a:ea typeface="+mn-ea"/>
              <a:cs typeface="+mn-cs"/>
            </a:rPr>
            <a:t>しかし、今後は公共施設の老朽化</a:t>
          </a:r>
          <a:r>
            <a:rPr kumimoji="1" lang="ja-JP" altLang="en-US" sz="1300">
              <a:solidFill>
                <a:schemeClr val="dk1"/>
              </a:solidFill>
              <a:effectLst/>
              <a:latin typeface="+mn-lt"/>
              <a:ea typeface="+mn-ea"/>
              <a:cs typeface="+mn-cs"/>
            </a:rPr>
            <a:t>対策としての改修、</a:t>
          </a:r>
          <a:r>
            <a:rPr kumimoji="1" lang="ja-JP" altLang="ja-JP" sz="1300">
              <a:solidFill>
                <a:schemeClr val="dk1"/>
              </a:solidFill>
              <a:effectLst/>
              <a:latin typeface="+mn-lt"/>
              <a:ea typeface="+mn-ea"/>
              <a:cs typeface="+mn-cs"/>
            </a:rPr>
            <a:t>権限移譲による業務量の増加が見込まれることから、引き続き事務の合理化や人件費の適正化に努めていく。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146388</xdr:rowOff>
    </xdr:from>
    <xdr:to>
      <xdr:col>7</xdr:col>
      <xdr:colOff>152400</xdr:colOff>
      <xdr:row>85</xdr:row>
      <xdr:rowOff>161348</xdr:rowOff>
    </xdr:to>
    <xdr:cxnSp macro="">
      <xdr:nvCxnSpPr>
        <xdr:cNvPr id="194" name="直線コネクタ 193"/>
        <xdr:cNvCxnSpPr/>
      </xdr:nvCxnSpPr>
      <xdr:spPr>
        <a:xfrm flipV="1">
          <a:off x="4114800" y="14719638"/>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125495</xdr:rowOff>
    </xdr:from>
    <xdr:to>
      <xdr:col>6</xdr:col>
      <xdr:colOff>0</xdr:colOff>
      <xdr:row>85</xdr:row>
      <xdr:rowOff>161348</xdr:rowOff>
    </xdr:to>
    <xdr:cxnSp macro="">
      <xdr:nvCxnSpPr>
        <xdr:cNvPr id="197" name="直線コネクタ 196"/>
        <xdr:cNvCxnSpPr/>
      </xdr:nvCxnSpPr>
      <xdr:spPr>
        <a:xfrm>
          <a:off x="3225800" y="14698745"/>
          <a:ext cx="889000" cy="3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91922</xdr:rowOff>
    </xdr:from>
    <xdr:to>
      <xdr:col>6</xdr:col>
      <xdr:colOff>50800</xdr:colOff>
      <xdr:row>87</xdr:row>
      <xdr:rowOff>22072</xdr:rowOff>
    </xdr:to>
    <xdr:sp macro="" textlink="">
      <xdr:nvSpPr>
        <xdr:cNvPr id="198" name="フローチャート : 判断 197"/>
        <xdr:cNvSpPr/>
      </xdr:nvSpPr>
      <xdr:spPr>
        <a:xfrm>
          <a:off x="4064000" y="148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6849</xdr:rowOff>
    </xdr:from>
    <xdr:ext cx="736600" cy="259045"/>
    <xdr:sp macro="" textlink="">
      <xdr:nvSpPr>
        <xdr:cNvPr id="199" name="テキスト ボックス 198"/>
        <xdr:cNvSpPr txBox="1"/>
      </xdr:nvSpPr>
      <xdr:spPr>
        <a:xfrm>
          <a:off x="3733800" y="1492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102149</xdr:rowOff>
    </xdr:from>
    <xdr:to>
      <xdr:col>4</xdr:col>
      <xdr:colOff>482600</xdr:colOff>
      <xdr:row>85</xdr:row>
      <xdr:rowOff>125495</xdr:rowOff>
    </xdr:to>
    <xdr:cxnSp macro="">
      <xdr:nvCxnSpPr>
        <xdr:cNvPr id="200" name="直線コネクタ 199"/>
        <xdr:cNvCxnSpPr/>
      </xdr:nvCxnSpPr>
      <xdr:spPr>
        <a:xfrm>
          <a:off x="2336800" y="14675399"/>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26690</xdr:rowOff>
    </xdr:from>
    <xdr:to>
      <xdr:col>4</xdr:col>
      <xdr:colOff>533400</xdr:colOff>
      <xdr:row>86</xdr:row>
      <xdr:rowOff>128290</xdr:rowOff>
    </xdr:to>
    <xdr:sp macro="" textlink="">
      <xdr:nvSpPr>
        <xdr:cNvPr id="201" name="フローチャート : 判断 200"/>
        <xdr:cNvSpPr/>
      </xdr:nvSpPr>
      <xdr:spPr>
        <a:xfrm>
          <a:off x="3175000" y="147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113067</xdr:rowOff>
    </xdr:from>
    <xdr:ext cx="762000" cy="259045"/>
    <xdr:sp macro="" textlink="">
      <xdr:nvSpPr>
        <xdr:cNvPr id="202" name="テキスト ボックス 201"/>
        <xdr:cNvSpPr txBox="1"/>
      </xdr:nvSpPr>
      <xdr:spPr>
        <a:xfrm>
          <a:off x="2844800" y="1485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102149</xdr:rowOff>
    </xdr:from>
    <xdr:to>
      <xdr:col>3</xdr:col>
      <xdr:colOff>279400</xdr:colOff>
      <xdr:row>85</xdr:row>
      <xdr:rowOff>167421</xdr:rowOff>
    </xdr:to>
    <xdr:cxnSp macro="">
      <xdr:nvCxnSpPr>
        <xdr:cNvPr id="203" name="直線コネクタ 202"/>
        <xdr:cNvCxnSpPr/>
      </xdr:nvCxnSpPr>
      <xdr:spPr>
        <a:xfrm flipV="1">
          <a:off x="1447800" y="14675399"/>
          <a:ext cx="889000" cy="6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50679</xdr:rowOff>
    </xdr:from>
    <xdr:to>
      <xdr:col>3</xdr:col>
      <xdr:colOff>330200</xdr:colOff>
      <xdr:row>86</xdr:row>
      <xdr:rowOff>152279</xdr:rowOff>
    </xdr:to>
    <xdr:sp macro="" textlink="">
      <xdr:nvSpPr>
        <xdr:cNvPr id="204" name="フローチャート : 判断 203"/>
        <xdr:cNvSpPr/>
      </xdr:nvSpPr>
      <xdr:spPr>
        <a:xfrm>
          <a:off x="2286000" y="1479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137056</xdr:rowOff>
    </xdr:from>
    <xdr:ext cx="762000" cy="259045"/>
    <xdr:sp macro="" textlink="">
      <xdr:nvSpPr>
        <xdr:cNvPr id="205" name="テキスト ボックス 204"/>
        <xdr:cNvSpPr txBox="1"/>
      </xdr:nvSpPr>
      <xdr:spPr>
        <a:xfrm>
          <a:off x="1955800" y="1488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104690</xdr:rowOff>
    </xdr:from>
    <xdr:to>
      <xdr:col>2</xdr:col>
      <xdr:colOff>127000</xdr:colOff>
      <xdr:row>87</xdr:row>
      <xdr:rowOff>34840</xdr:rowOff>
    </xdr:to>
    <xdr:sp macro="" textlink="">
      <xdr:nvSpPr>
        <xdr:cNvPr id="206" name="フローチャート : 判断 205"/>
        <xdr:cNvSpPr/>
      </xdr:nvSpPr>
      <xdr:spPr>
        <a:xfrm>
          <a:off x="1397000" y="148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19617</xdr:rowOff>
    </xdr:from>
    <xdr:ext cx="762000" cy="259045"/>
    <xdr:sp macro="" textlink="">
      <xdr:nvSpPr>
        <xdr:cNvPr id="207" name="テキスト ボックス 206"/>
        <xdr:cNvSpPr txBox="1"/>
      </xdr:nvSpPr>
      <xdr:spPr>
        <a:xfrm>
          <a:off x="1066800" y="14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95588</xdr:rowOff>
    </xdr:from>
    <xdr:to>
      <xdr:col>7</xdr:col>
      <xdr:colOff>203200</xdr:colOff>
      <xdr:row>86</xdr:row>
      <xdr:rowOff>25738</xdr:rowOff>
    </xdr:to>
    <xdr:sp macro="" textlink="">
      <xdr:nvSpPr>
        <xdr:cNvPr id="213" name="円/楕円 212"/>
        <xdr:cNvSpPr/>
      </xdr:nvSpPr>
      <xdr:spPr>
        <a:xfrm>
          <a:off x="4902200" y="146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112115</xdr:rowOff>
    </xdr:from>
    <xdr:ext cx="762000" cy="259045"/>
    <xdr:sp macro="" textlink="">
      <xdr:nvSpPr>
        <xdr:cNvPr id="214" name="人件費・物件費等の状況該当値テキスト"/>
        <xdr:cNvSpPr txBox="1"/>
      </xdr:nvSpPr>
      <xdr:spPr>
        <a:xfrm>
          <a:off x="5041900" y="1451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105,701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110548</xdr:rowOff>
    </xdr:from>
    <xdr:to>
      <xdr:col>6</xdr:col>
      <xdr:colOff>50800</xdr:colOff>
      <xdr:row>86</xdr:row>
      <xdr:rowOff>40698</xdr:rowOff>
    </xdr:to>
    <xdr:sp macro="" textlink="">
      <xdr:nvSpPr>
        <xdr:cNvPr id="215" name="円/楕円 214"/>
        <xdr:cNvSpPr/>
      </xdr:nvSpPr>
      <xdr:spPr>
        <a:xfrm>
          <a:off x="4064000" y="1468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50875</xdr:rowOff>
    </xdr:from>
    <xdr:ext cx="736600" cy="259045"/>
    <xdr:sp macro="" textlink="">
      <xdr:nvSpPr>
        <xdr:cNvPr id="216" name="テキスト ボックス 215"/>
        <xdr:cNvSpPr txBox="1"/>
      </xdr:nvSpPr>
      <xdr:spPr>
        <a:xfrm>
          <a:off x="3733800" y="1445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106,445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74695</xdr:rowOff>
    </xdr:from>
    <xdr:to>
      <xdr:col>4</xdr:col>
      <xdr:colOff>533400</xdr:colOff>
      <xdr:row>86</xdr:row>
      <xdr:rowOff>4845</xdr:rowOff>
    </xdr:to>
    <xdr:sp macro="" textlink="">
      <xdr:nvSpPr>
        <xdr:cNvPr id="217" name="円/楕円 216"/>
        <xdr:cNvSpPr/>
      </xdr:nvSpPr>
      <xdr:spPr>
        <a:xfrm>
          <a:off x="3175000" y="146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15022</xdr:rowOff>
    </xdr:from>
    <xdr:ext cx="762000" cy="259045"/>
    <xdr:sp macro="" textlink="">
      <xdr:nvSpPr>
        <xdr:cNvPr id="218" name="テキスト ボックス 217"/>
        <xdr:cNvSpPr txBox="1"/>
      </xdr:nvSpPr>
      <xdr:spPr>
        <a:xfrm>
          <a:off x="2844800" y="1441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104,662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51349</xdr:rowOff>
    </xdr:from>
    <xdr:to>
      <xdr:col>3</xdr:col>
      <xdr:colOff>330200</xdr:colOff>
      <xdr:row>85</xdr:row>
      <xdr:rowOff>152949</xdr:rowOff>
    </xdr:to>
    <xdr:sp macro="" textlink="">
      <xdr:nvSpPr>
        <xdr:cNvPr id="219" name="円/楕円 218"/>
        <xdr:cNvSpPr/>
      </xdr:nvSpPr>
      <xdr:spPr>
        <a:xfrm>
          <a:off x="2286000" y="146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163126</xdr:rowOff>
    </xdr:from>
    <xdr:ext cx="762000" cy="259045"/>
    <xdr:sp macro="" textlink="">
      <xdr:nvSpPr>
        <xdr:cNvPr id="220" name="テキスト ボックス 219"/>
        <xdr:cNvSpPr txBox="1"/>
      </xdr:nvSpPr>
      <xdr:spPr>
        <a:xfrm>
          <a:off x="1955800" y="1439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116621</xdr:rowOff>
    </xdr:from>
    <xdr:to>
      <xdr:col>2</xdr:col>
      <xdr:colOff>127000</xdr:colOff>
      <xdr:row>86</xdr:row>
      <xdr:rowOff>46771</xdr:rowOff>
    </xdr:to>
    <xdr:sp macro="" textlink="">
      <xdr:nvSpPr>
        <xdr:cNvPr id="221" name="円/楕円 220"/>
        <xdr:cNvSpPr/>
      </xdr:nvSpPr>
      <xdr:spPr>
        <a:xfrm>
          <a:off x="1397000" y="146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56948</xdr:rowOff>
    </xdr:from>
    <xdr:ext cx="762000" cy="259045"/>
    <xdr:sp macro="" textlink="">
      <xdr:nvSpPr>
        <xdr:cNvPr id="222" name="テキスト ボックス 221"/>
        <xdr:cNvSpPr txBox="1"/>
      </xdr:nvSpPr>
      <xdr:spPr>
        <a:xfrm>
          <a:off x="1066800" y="1445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年度は、他市に先駆けて実施していた給与削減が終了したこと、また平成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年度は、国家公務員の時限的（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年間）な給与削減措置の影響により数値は上昇した。</a:t>
          </a:r>
          <a:endParaRPr lang="ja-JP" altLang="ja-JP" sz="1300">
            <a:effectLst/>
          </a:endParaRPr>
        </a:p>
        <a:p>
          <a:r>
            <a:rPr kumimoji="1" lang="ja-JP" altLang="ja-JP" sz="1300">
              <a:solidFill>
                <a:schemeClr val="dk1"/>
              </a:solidFill>
              <a:effectLst/>
              <a:latin typeface="+mn-lt"/>
              <a:ea typeface="+mn-ea"/>
              <a:cs typeface="+mn-cs"/>
            </a:rPr>
            <a:t>当市は、他市と比較して職員の平均年齢が高</a:t>
          </a:r>
          <a:r>
            <a:rPr kumimoji="1" lang="ja-JP" altLang="en-US" sz="1300">
              <a:solidFill>
                <a:schemeClr val="dk1"/>
              </a:solidFill>
              <a:effectLst/>
              <a:latin typeface="+mn-lt"/>
              <a:ea typeface="+mn-ea"/>
              <a:cs typeface="+mn-cs"/>
            </a:rPr>
            <a:t>く、また、国が実施している</a:t>
          </a:r>
          <a:r>
            <a:rPr kumimoji="1" lang="en-US" altLang="ja-JP" sz="1300">
              <a:solidFill>
                <a:schemeClr val="dk1"/>
              </a:solidFill>
              <a:effectLst/>
              <a:latin typeface="+mn-lt"/>
              <a:ea typeface="+mn-ea"/>
              <a:cs typeface="+mn-cs"/>
            </a:rPr>
            <a:t>55</a:t>
          </a:r>
          <a:r>
            <a:rPr kumimoji="1" lang="ja-JP" altLang="en-US" sz="1300">
              <a:solidFill>
                <a:schemeClr val="dk1"/>
              </a:solidFill>
              <a:effectLst/>
              <a:latin typeface="+mn-lt"/>
              <a:ea typeface="+mn-ea"/>
              <a:cs typeface="+mn-cs"/>
            </a:rPr>
            <a:t>歳以上の昇給停止措置を行っていない</a:t>
          </a:r>
          <a:r>
            <a:rPr kumimoji="1" lang="ja-JP" altLang="ja-JP" sz="1300">
              <a:solidFill>
                <a:schemeClr val="dk1"/>
              </a:solidFill>
              <a:effectLst/>
              <a:latin typeface="+mn-lt"/>
              <a:ea typeface="+mn-ea"/>
              <a:cs typeface="+mn-cs"/>
            </a:rPr>
            <a:t>ことなどから全国平均、県平均</a:t>
          </a:r>
          <a:r>
            <a:rPr kumimoji="1" lang="ja-JP" altLang="en-US" sz="1300">
              <a:solidFill>
                <a:schemeClr val="dk1"/>
              </a:solidFill>
              <a:effectLst/>
              <a:latin typeface="+mn-lt"/>
              <a:ea typeface="+mn-ea"/>
              <a:cs typeface="+mn-cs"/>
            </a:rPr>
            <a:t>、類似団体内平均</a:t>
          </a:r>
          <a:r>
            <a:rPr kumimoji="1" lang="ja-JP" altLang="ja-JP" sz="1300">
              <a:solidFill>
                <a:schemeClr val="dk1"/>
              </a:solidFill>
              <a:effectLst/>
              <a:latin typeface="+mn-lt"/>
              <a:ea typeface="+mn-ea"/>
              <a:cs typeface="+mn-cs"/>
            </a:rPr>
            <a:t>ともに上回っているため、今後も、引き続き地域の民間企業の平均給与</a:t>
          </a:r>
          <a:r>
            <a:rPr kumimoji="1" lang="ja-JP" altLang="en-US" sz="1300">
              <a:solidFill>
                <a:schemeClr val="dk1"/>
              </a:solidFill>
              <a:effectLst/>
              <a:latin typeface="+mn-lt"/>
              <a:ea typeface="+mn-ea"/>
              <a:cs typeface="+mn-cs"/>
            </a:rPr>
            <a:t>及び近隣市</a:t>
          </a:r>
          <a:r>
            <a:rPr kumimoji="1" lang="ja-JP" altLang="ja-JP" sz="1300">
              <a:solidFill>
                <a:schemeClr val="dk1"/>
              </a:solidFill>
              <a:effectLst/>
              <a:latin typeface="+mn-lt"/>
              <a:ea typeface="+mn-ea"/>
              <a:cs typeface="+mn-cs"/>
            </a:rPr>
            <a:t>の状況を踏まえ、定員管理の適正化とともに給与の適正化に努めていく。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55739</xdr:rowOff>
    </xdr:from>
    <xdr:to>
      <xdr:col>24</xdr:col>
      <xdr:colOff>558800</xdr:colOff>
      <xdr:row>84</xdr:row>
      <xdr:rowOff>162984</xdr:rowOff>
    </xdr:to>
    <xdr:cxnSp macro="">
      <xdr:nvCxnSpPr>
        <xdr:cNvPr id="256" name="直線コネクタ 255"/>
        <xdr:cNvCxnSpPr/>
      </xdr:nvCxnSpPr>
      <xdr:spPr>
        <a:xfrm>
          <a:off x="16179800" y="1445753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84</xdr:row>
      <xdr:rowOff>109361</xdr:rowOff>
    </xdr:to>
    <xdr:cxnSp macro="">
      <xdr:nvCxnSpPr>
        <xdr:cNvPr id="259" name="直線コネクタ 258"/>
        <xdr:cNvCxnSpPr/>
      </xdr:nvCxnSpPr>
      <xdr:spPr>
        <a:xfrm flipV="1">
          <a:off x="15290800" y="1445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60" name="フローチャート : 判断 259"/>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61" name="テキスト ボックス 260"/>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109361</xdr:rowOff>
    </xdr:from>
    <xdr:to>
      <xdr:col>22</xdr:col>
      <xdr:colOff>203200</xdr:colOff>
      <xdr:row>90</xdr:row>
      <xdr:rowOff>5645</xdr:rowOff>
    </xdr:to>
    <xdr:cxnSp macro="">
      <xdr:nvCxnSpPr>
        <xdr:cNvPr id="262" name="直線コネクタ 261"/>
        <xdr:cNvCxnSpPr/>
      </xdr:nvCxnSpPr>
      <xdr:spPr>
        <a:xfrm flipV="1">
          <a:off x="14401800" y="14511161"/>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63" name="フローチャート : 判断 262"/>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64" name="テキスト ボックス 263"/>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5645</xdr:rowOff>
    </xdr:from>
    <xdr:to>
      <xdr:col>21</xdr:col>
      <xdr:colOff>0</xdr:colOff>
      <xdr:row>90</xdr:row>
      <xdr:rowOff>32455</xdr:rowOff>
    </xdr:to>
    <xdr:cxnSp macro="">
      <xdr:nvCxnSpPr>
        <xdr:cNvPr id="265" name="直線コネクタ 264"/>
        <xdr:cNvCxnSpPr/>
      </xdr:nvCxnSpPr>
      <xdr:spPr>
        <a:xfrm flipV="1">
          <a:off x="13512800" y="154361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6" name="フローチャート : 判断 265"/>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7" name="テキスト ボックス 266"/>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68" name="フローチャート : 判断 267"/>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69" name="テキスト ボックス 268"/>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5" name="円/楕円 274"/>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6"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7" name="円/楕円 276"/>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78" name="テキスト ボックス 27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58561</xdr:rowOff>
    </xdr:from>
    <xdr:to>
      <xdr:col>22</xdr:col>
      <xdr:colOff>254000</xdr:colOff>
      <xdr:row>84</xdr:row>
      <xdr:rowOff>160161</xdr:rowOff>
    </xdr:to>
    <xdr:sp macro="" textlink="">
      <xdr:nvSpPr>
        <xdr:cNvPr id="279" name="円/楕円 278"/>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144938</xdr:rowOff>
    </xdr:from>
    <xdr:ext cx="762000" cy="259045"/>
    <xdr:sp macro="" textlink="">
      <xdr:nvSpPr>
        <xdr:cNvPr id="280" name="テキスト ボックス 279"/>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126295</xdr:rowOff>
    </xdr:from>
    <xdr:to>
      <xdr:col>21</xdr:col>
      <xdr:colOff>50800</xdr:colOff>
      <xdr:row>90</xdr:row>
      <xdr:rowOff>56445</xdr:rowOff>
    </xdr:to>
    <xdr:sp macro="" textlink="">
      <xdr:nvSpPr>
        <xdr:cNvPr id="281" name="円/楕円 280"/>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82" name="テキスト ボックス 28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3" name="円/楕円 282"/>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84" name="テキスト ボックス 283"/>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事務事業の見直しを含めた事務の合理化に基づく適正な定員管理の推進により、全国平均を下回る数値となっている。</a:t>
          </a:r>
          <a:endParaRPr lang="ja-JP" altLang="ja-JP" sz="1300">
            <a:effectLst/>
          </a:endParaRPr>
        </a:p>
        <a:p>
          <a:r>
            <a:rPr kumimoji="1" lang="ja-JP" altLang="ja-JP" sz="1300">
              <a:solidFill>
                <a:schemeClr val="dk1"/>
              </a:solidFill>
              <a:effectLst/>
              <a:latin typeface="+mn-lt"/>
              <a:ea typeface="+mn-ea"/>
              <a:cs typeface="+mn-cs"/>
            </a:rPr>
            <a:t>今後は、権限委譲による業務量の増加が見込まれる中、定員管理の基本方針に基づき、適正</a:t>
          </a:r>
          <a:r>
            <a:rPr kumimoji="1" lang="ja-JP" altLang="en-US" sz="1300">
              <a:solidFill>
                <a:schemeClr val="dk1"/>
              </a:solidFill>
              <a:effectLst/>
              <a:latin typeface="+mn-lt"/>
              <a:ea typeface="+mn-ea"/>
              <a:cs typeface="+mn-cs"/>
            </a:rPr>
            <a:t>管理</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3991</xdr:rowOff>
    </xdr:from>
    <xdr:to>
      <xdr:col>24</xdr:col>
      <xdr:colOff>558800</xdr:colOff>
      <xdr:row>63</xdr:row>
      <xdr:rowOff>17780</xdr:rowOff>
    </xdr:to>
    <xdr:cxnSp macro="">
      <xdr:nvCxnSpPr>
        <xdr:cNvPr id="321" name="直線コネクタ 320"/>
        <xdr:cNvCxnSpPr/>
      </xdr:nvCxnSpPr>
      <xdr:spPr>
        <a:xfrm>
          <a:off x="16179800" y="1080534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3991</xdr:rowOff>
    </xdr:from>
    <xdr:to>
      <xdr:col>23</xdr:col>
      <xdr:colOff>406400</xdr:colOff>
      <xdr:row>63</xdr:row>
      <xdr:rowOff>3991</xdr:rowOff>
    </xdr:to>
    <xdr:cxnSp macro="">
      <xdr:nvCxnSpPr>
        <xdr:cNvPr id="324" name="直線コネクタ 323"/>
        <xdr:cNvCxnSpPr/>
      </xdr:nvCxnSpPr>
      <xdr:spPr>
        <a:xfrm>
          <a:off x="15290800" y="10805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66947</xdr:rowOff>
    </xdr:from>
    <xdr:to>
      <xdr:col>23</xdr:col>
      <xdr:colOff>457200</xdr:colOff>
      <xdr:row>63</xdr:row>
      <xdr:rowOff>168547</xdr:rowOff>
    </xdr:to>
    <xdr:sp macro="" textlink="">
      <xdr:nvSpPr>
        <xdr:cNvPr id="325" name="フローチャート : 判断 324"/>
        <xdr:cNvSpPr/>
      </xdr:nvSpPr>
      <xdr:spPr>
        <a:xfrm>
          <a:off x="16129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153324</xdr:rowOff>
    </xdr:from>
    <xdr:ext cx="736600" cy="259045"/>
    <xdr:sp macro="" textlink="">
      <xdr:nvSpPr>
        <xdr:cNvPr id="326" name="テキスト ボックス 325"/>
        <xdr:cNvSpPr txBox="1"/>
      </xdr:nvSpPr>
      <xdr:spPr>
        <a:xfrm>
          <a:off x="15798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161653</xdr:rowOff>
    </xdr:from>
    <xdr:to>
      <xdr:col>22</xdr:col>
      <xdr:colOff>203200</xdr:colOff>
      <xdr:row>63</xdr:row>
      <xdr:rowOff>3991</xdr:rowOff>
    </xdr:to>
    <xdr:cxnSp macro="">
      <xdr:nvCxnSpPr>
        <xdr:cNvPr id="327" name="直線コネクタ 326"/>
        <xdr:cNvCxnSpPr/>
      </xdr:nvCxnSpPr>
      <xdr:spPr>
        <a:xfrm>
          <a:off x="14401800" y="1079155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63500</xdr:rowOff>
    </xdr:from>
    <xdr:to>
      <xdr:col>22</xdr:col>
      <xdr:colOff>254000</xdr:colOff>
      <xdr:row>63</xdr:row>
      <xdr:rowOff>165100</xdr:rowOff>
    </xdr:to>
    <xdr:sp macro="" textlink="">
      <xdr:nvSpPr>
        <xdr:cNvPr id="328" name="フローチャート : 判断 327"/>
        <xdr:cNvSpPr/>
      </xdr:nvSpPr>
      <xdr:spPr>
        <a:xfrm>
          <a:off x="15240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149877</xdr:rowOff>
    </xdr:from>
    <xdr:ext cx="762000" cy="259045"/>
    <xdr:sp macro="" textlink="">
      <xdr:nvSpPr>
        <xdr:cNvPr id="329" name="テキスト ボックス 328"/>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161653</xdr:rowOff>
    </xdr:from>
    <xdr:to>
      <xdr:col>21</xdr:col>
      <xdr:colOff>0</xdr:colOff>
      <xdr:row>63</xdr:row>
      <xdr:rowOff>3991</xdr:rowOff>
    </xdr:to>
    <xdr:cxnSp macro="">
      <xdr:nvCxnSpPr>
        <xdr:cNvPr id="330" name="直線コネクタ 329"/>
        <xdr:cNvCxnSpPr/>
      </xdr:nvCxnSpPr>
      <xdr:spPr>
        <a:xfrm flipV="1">
          <a:off x="13512800" y="1079155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70394</xdr:rowOff>
    </xdr:from>
    <xdr:to>
      <xdr:col>21</xdr:col>
      <xdr:colOff>50800</xdr:colOff>
      <xdr:row>64</xdr:row>
      <xdr:rowOff>544</xdr:rowOff>
    </xdr:to>
    <xdr:sp macro="" textlink="">
      <xdr:nvSpPr>
        <xdr:cNvPr id="331" name="フローチャート : 判断 330"/>
        <xdr:cNvSpPr/>
      </xdr:nvSpPr>
      <xdr:spPr>
        <a:xfrm>
          <a:off x="14351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156771</xdr:rowOff>
    </xdr:from>
    <xdr:ext cx="762000" cy="259045"/>
    <xdr:sp macro="" textlink="">
      <xdr:nvSpPr>
        <xdr:cNvPr id="332" name="テキスト ボックス 331"/>
        <xdr:cNvSpPr txBox="1"/>
      </xdr:nvSpPr>
      <xdr:spPr>
        <a:xfrm>
          <a:off x="14020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132443</xdr:rowOff>
    </xdr:from>
    <xdr:to>
      <xdr:col>19</xdr:col>
      <xdr:colOff>533400</xdr:colOff>
      <xdr:row>64</xdr:row>
      <xdr:rowOff>62593</xdr:rowOff>
    </xdr:to>
    <xdr:sp macro="" textlink="">
      <xdr:nvSpPr>
        <xdr:cNvPr id="333" name="フローチャート : 判断 332"/>
        <xdr:cNvSpPr/>
      </xdr:nvSpPr>
      <xdr:spPr>
        <a:xfrm>
          <a:off x="13462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47370</xdr:rowOff>
    </xdr:from>
    <xdr:ext cx="762000" cy="259045"/>
    <xdr:sp macro="" textlink="">
      <xdr:nvSpPr>
        <xdr:cNvPr id="334" name="テキスト ボックス 333"/>
        <xdr:cNvSpPr txBox="1"/>
      </xdr:nvSpPr>
      <xdr:spPr>
        <a:xfrm>
          <a:off x="13131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138430</xdr:rowOff>
    </xdr:from>
    <xdr:to>
      <xdr:col>24</xdr:col>
      <xdr:colOff>609600</xdr:colOff>
      <xdr:row>63</xdr:row>
      <xdr:rowOff>68580</xdr:rowOff>
    </xdr:to>
    <xdr:sp macro="" textlink="">
      <xdr:nvSpPr>
        <xdr:cNvPr id="340" name="円/楕円 339"/>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110507</xdr:rowOff>
    </xdr:from>
    <xdr:ext cx="762000" cy="259045"/>
    <xdr:sp macro="" textlink="">
      <xdr:nvSpPr>
        <xdr:cNvPr id="341" name="定員管理の状況該当値テキスト"/>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124641</xdr:rowOff>
    </xdr:from>
    <xdr:to>
      <xdr:col>23</xdr:col>
      <xdr:colOff>457200</xdr:colOff>
      <xdr:row>63</xdr:row>
      <xdr:rowOff>54791</xdr:rowOff>
    </xdr:to>
    <xdr:sp macro="" textlink="">
      <xdr:nvSpPr>
        <xdr:cNvPr id="342" name="円/楕円 341"/>
        <xdr:cNvSpPr/>
      </xdr:nvSpPr>
      <xdr:spPr>
        <a:xfrm>
          <a:off x="16129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64968</xdr:rowOff>
    </xdr:from>
    <xdr:ext cx="736600" cy="259045"/>
    <xdr:sp macro="" textlink="">
      <xdr:nvSpPr>
        <xdr:cNvPr id="343" name="テキスト ボックス 342"/>
        <xdr:cNvSpPr txBox="1"/>
      </xdr:nvSpPr>
      <xdr:spPr>
        <a:xfrm>
          <a:off x="15798800" y="10523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124641</xdr:rowOff>
    </xdr:from>
    <xdr:to>
      <xdr:col>22</xdr:col>
      <xdr:colOff>254000</xdr:colOff>
      <xdr:row>63</xdr:row>
      <xdr:rowOff>54791</xdr:rowOff>
    </xdr:to>
    <xdr:sp macro="" textlink="">
      <xdr:nvSpPr>
        <xdr:cNvPr id="344" name="円/楕円 343"/>
        <xdr:cNvSpPr/>
      </xdr:nvSpPr>
      <xdr:spPr>
        <a:xfrm>
          <a:off x="15240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64968</xdr:rowOff>
    </xdr:from>
    <xdr:ext cx="762000" cy="259045"/>
    <xdr:sp macro="" textlink="">
      <xdr:nvSpPr>
        <xdr:cNvPr id="345" name="テキスト ボックス 344"/>
        <xdr:cNvSpPr txBox="1"/>
      </xdr:nvSpPr>
      <xdr:spPr>
        <a:xfrm>
          <a:off x="14909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110853</xdr:rowOff>
    </xdr:from>
    <xdr:to>
      <xdr:col>21</xdr:col>
      <xdr:colOff>50800</xdr:colOff>
      <xdr:row>63</xdr:row>
      <xdr:rowOff>41003</xdr:rowOff>
    </xdr:to>
    <xdr:sp macro="" textlink="">
      <xdr:nvSpPr>
        <xdr:cNvPr id="346" name="円/楕円 345"/>
        <xdr:cNvSpPr/>
      </xdr:nvSpPr>
      <xdr:spPr>
        <a:xfrm>
          <a:off x="14351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51180</xdr:rowOff>
    </xdr:from>
    <xdr:ext cx="762000" cy="259045"/>
    <xdr:sp macro="" textlink="">
      <xdr:nvSpPr>
        <xdr:cNvPr id="347" name="テキスト ボックス 346"/>
        <xdr:cNvSpPr txBox="1"/>
      </xdr:nvSpPr>
      <xdr:spPr>
        <a:xfrm>
          <a:off x="14020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48" name="円/楕円 347"/>
        <xdr:cNvSpPr/>
      </xdr:nvSpPr>
      <xdr:spPr>
        <a:xfrm>
          <a:off x="13462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64968</xdr:rowOff>
    </xdr:from>
    <xdr:ext cx="762000" cy="259045"/>
    <xdr:sp macro="" textlink="">
      <xdr:nvSpPr>
        <xdr:cNvPr id="349" name="テキスト ボックス 348"/>
        <xdr:cNvSpPr txBox="1"/>
      </xdr:nvSpPr>
      <xdr:spPr>
        <a:xfrm>
          <a:off x="13131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これまで取り組んできた財政健全化計画に基づく市債発行の抑制などにより</a:t>
          </a:r>
          <a:r>
            <a:rPr kumimoji="1" lang="ja-JP" altLang="en-US" sz="1300">
              <a:solidFill>
                <a:schemeClr val="dk1"/>
              </a:solidFill>
              <a:effectLst/>
              <a:latin typeface="+mn-lt"/>
              <a:ea typeface="+mn-ea"/>
              <a:cs typeface="+mn-cs"/>
            </a:rPr>
            <a:t>全国平均</a:t>
          </a:r>
          <a:r>
            <a:rPr kumimoji="1" lang="ja-JP" altLang="ja-JP" sz="1300">
              <a:solidFill>
                <a:schemeClr val="dk1"/>
              </a:solidFill>
              <a:effectLst/>
              <a:latin typeface="+mn-lt"/>
              <a:ea typeface="+mn-ea"/>
              <a:cs typeface="+mn-cs"/>
            </a:rPr>
            <a:t>、県平均、類似団体内平均を下回るとともに、その数値はここ数年改善を続けてい</a:t>
          </a:r>
          <a:r>
            <a:rPr kumimoji="1" lang="ja-JP" altLang="en-US"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大型事業</a:t>
          </a:r>
          <a:r>
            <a:rPr kumimoji="1" lang="ja-JP" altLang="en-US" sz="1300">
              <a:solidFill>
                <a:schemeClr val="dk1"/>
              </a:solidFill>
              <a:effectLst/>
              <a:latin typeface="+mn-lt"/>
              <a:ea typeface="+mn-ea"/>
              <a:cs typeface="+mn-cs"/>
            </a:rPr>
            <a:t>の本格化</a:t>
          </a:r>
          <a:r>
            <a:rPr kumimoji="1" lang="ja-JP" altLang="ja-JP" sz="1300">
              <a:solidFill>
                <a:schemeClr val="dk1"/>
              </a:solidFill>
              <a:effectLst/>
              <a:latin typeface="+mn-lt"/>
              <a:ea typeface="+mn-ea"/>
              <a:cs typeface="+mn-cs"/>
            </a:rPr>
            <a:t>、公共施設の老朽化に伴う改修のための市債発行</a:t>
          </a:r>
          <a:r>
            <a:rPr kumimoji="1" lang="ja-JP" altLang="en-US" sz="1300">
              <a:solidFill>
                <a:schemeClr val="dk1"/>
              </a:solidFill>
              <a:effectLst/>
              <a:latin typeface="+mn-lt"/>
              <a:ea typeface="+mn-ea"/>
              <a:cs typeface="+mn-cs"/>
            </a:rPr>
            <a:t>に伴い、市債償還額の増加が想定され</a:t>
          </a:r>
          <a:r>
            <a:rPr kumimoji="1" lang="ja-JP" altLang="ja-JP" sz="1300">
              <a:solidFill>
                <a:schemeClr val="dk1"/>
              </a:solidFill>
              <a:effectLst/>
              <a:latin typeface="+mn-lt"/>
              <a:ea typeface="+mn-ea"/>
              <a:cs typeface="+mn-cs"/>
            </a:rPr>
            <a:t>るため、地方公営企業会計を含めた市全体の適正な市債管理に努め、この比率の維持に努めていく。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40</xdr:row>
      <xdr:rowOff>78740</xdr:rowOff>
    </xdr:to>
    <xdr:cxnSp macro="">
      <xdr:nvCxnSpPr>
        <xdr:cNvPr id="381" name="直線コネクタ 380"/>
        <xdr:cNvCxnSpPr/>
      </xdr:nvCxnSpPr>
      <xdr:spPr>
        <a:xfrm flipV="1">
          <a:off x="16179800" y="677265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2"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71374</xdr:rowOff>
    </xdr:to>
    <xdr:cxnSp macro="">
      <xdr:nvCxnSpPr>
        <xdr:cNvPr id="384" name="直線コネクタ 383"/>
        <xdr:cNvCxnSpPr/>
      </xdr:nvCxnSpPr>
      <xdr:spPr>
        <a:xfrm flipV="1">
          <a:off x="15290800" y="69367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85" name="フローチャート : 判断 38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86" name="テキスト ボックス 38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42</xdr:row>
      <xdr:rowOff>35052</xdr:rowOff>
    </xdr:to>
    <xdr:cxnSp macro="">
      <xdr:nvCxnSpPr>
        <xdr:cNvPr id="387" name="直線コネクタ 386"/>
        <xdr:cNvCxnSpPr/>
      </xdr:nvCxnSpPr>
      <xdr:spPr>
        <a:xfrm flipV="1">
          <a:off x="14401800" y="710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165354</xdr:rowOff>
    </xdr:from>
    <xdr:to>
      <xdr:col>22</xdr:col>
      <xdr:colOff>254000</xdr:colOff>
      <xdr:row>42</xdr:row>
      <xdr:rowOff>95504</xdr:rowOff>
    </xdr:to>
    <xdr:sp macro="" textlink="">
      <xdr:nvSpPr>
        <xdr:cNvPr id="388" name="フローチャート : 判断 387"/>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89" name="テキスト ボックス 388"/>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121920</xdr:rowOff>
    </xdr:to>
    <xdr:cxnSp macro="">
      <xdr:nvCxnSpPr>
        <xdr:cNvPr id="390" name="直線コネクタ 389"/>
        <xdr:cNvCxnSpPr/>
      </xdr:nvCxnSpPr>
      <xdr:spPr>
        <a:xfrm flipV="1">
          <a:off x="13512800" y="7235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91" name="フローチャート : 判断 390"/>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92" name="テキスト ボックス 391"/>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3" name="フローチャート : 判断 392"/>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4" name="テキスト ボックス 393"/>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400" name="円/楕円 399"/>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401"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2" name="円/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3" name="テキスト ボックス 402"/>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4" name="円/楕円 403"/>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405" name="テキスト ボックス 404"/>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6" name="円/楕円 405"/>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407" name="テキスト ボックス 406"/>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8" name="円/楕円 40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09" name="テキスト ボックス 40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これまで取り組んできた財政健全化計画に基づく市債発行の抑制や、合併に伴う標準財政規模の増加などにより、その数値はここ数年改善</a:t>
          </a:r>
          <a:r>
            <a:rPr kumimoji="1" lang="ja-JP" altLang="en-US" sz="1300">
              <a:solidFill>
                <a:schemeClr val="dk1"/>
              </a:solidFill>
              <a:effectLst/>
              <a:latin typeface="+mn-lt"/>
              <a:ea typeface="+mn-ea"/>
              <a:cs typeface="+mn-cs"/>
            </a:rPr>
            <a:t>を続けてきたが、平成２７年度は、学校給食センター建替等の大型事業の本格化に伴う市債発行により、前年度に比べ数値は若干増加している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大型事業、</a:t>
          </a:r>
          <a:r>
            <a:rPr kumimoji="1" lang="ja-JP" altLang="ja-JP" sz="1300">
              <a:solidFill>
                <a:schemeClr val="dk1"/>
              </a:solidFill>
              <a:effectLst/>
              <a:latin typeface="+mn-lt"/>
              <a:ea typeface="+mn-ea"/>
              <a:cs typeface="+mn-cs"/>
            </a:rPr>
            <a:t>公共施設の老朽化に伴う改修</a:t>
          </a:r>
          <a:r>
            <a:rPr kumimoji="1" lang="ja-JP" altLang="en-US" sz="1300">
              <a:solidFill>
                <a:schemeClr val="dk1"/>
              </a:solidFill>
              <a:effectLst/>
              <a:latin typeface="+mn-lt"/>
              <a:ea typeface="+mn-ea"/>
              <a:cs typeface="+mn-cs"/>
            </a:rPr>
            <a:t>等に伴う</a:t>
          </a:r>
          <a:r>
            <a:rPr kumimoji="1" lang="ja-JP" altLang="ja-JP" sz="1300">
              <a:solidFill>
                <a:schemeClr val="dk1"/>
              </a:solidFill>
              <a:effectLst/>
              <a:latin typeface="+mn-lt"/>
              <a:ea typeface="+mn-ea"/>
              <a:cs typeface="+mn-cs"/>
            </a:rPr>
            <a:t>市債発行も予定している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地方公営企業会計も含めた市全体の市債発行の適正化や債務負担の抑制に努め、将来負担額の軽減による持続可能な行財政運営を推進していく。</a:t>
          </a:r>
          <a:endParaRPr kumimoji="1" lang="en-US" altLang="ja-JP" sz="1300">
            <a:solidFill>
              <a:schemeClr val="dk1"/>
            </a:solidFill>
            <a:effectLst/>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160189</xdr:rowOff>
    </xdr:from>
    <xdr:to>
      <xdr:col>24</xdr:col>
      <xdr:colOff>558800</xdr:colOff>
      <xdr:row>15</xdr:row>
      <xdr:rowOff>4022</xdr:rowOff>
    </xdr:to>
    <xdr:cxnSp macro="">
      <xdr:nvCxnSpPr>
        <xdr:cNvPr id="443" name="直線コネクタ 442"/>
        <xdr:cNvCxnSpPr/>
      </xdr:nvCxnSpPr>
      <xdr:spPr>
        <a:xfrm>
          <a:off x="16179800" y="2560489"/>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4"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160189</xdr:rowOff>
    </xdr:from>
    <xdr:to>
      <xdr:col>23</xdr:col>
      <xdr:colOff>406400</xdr:colOff>
      <xdr:row>15</xdr:row>
      <xdr:rowOff>72390</xdr:rowOff>
    </xdr:to>
    <xdr:cxnSp macro="">
      <xdr:nvCxnSpPr>
        <xdr:cNvPr id="446" name="直線コネクタ 445"/>
        <xdr:cNvCxnSpPr/>
      </xdr:nvCxnSpPr>
      <xdr:spPr>
        <a:xfrm flipV="1">
          <a:off x="15290800" y="2560489"/>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15960</xdr:rowOff>
    </xdr:from>
    <xdr:to>
      <xdr:col>23</xdr:col>
      <xdr:colOff>457200</xdr:colOff>
      <xdr:row>15</xdr:row>
      <xdr:rowOff>117560</xdr:rowOff>
    </xdr:to>
    <xdr:sp macro="" textlink="">
      <xdr:nvSpPr>
        <xdr:cNvPr id="447" name="フローチャート : 判断 446"/>
        <xdr:cNvSpPr/>
      </xdr:nvSpPr>
      <xdr:spPr>
        <a:xfrm>
          <a:off x="16129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102337</xdr:rowOff>
    </xdr:from>
    <xdr:ext cx="736600" cy="259045"/>
    <xdr:sp macro="" textlink="">
      <xdr:nvSpPr>
        <xdr:cNvPr id="448" name="テキスト ボックス 447"/>
        <xdr:cNvSpPr txBox="1"/>
      </xdr:nvSpPr>
      <xdr:spPr>
        <a:xfrm>
          <a:off x="15798800" y="267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72390</xdr:rowOff>
    </xdr:from>
    <xdr:to>
      <xdr:col>22</xdr:col>
      <xdr:colOff>203200</xdr:colOff>
      <xdr:row>15</xdr:row>
      <xdr:rowOff>142367</xdr:rowOff>
    </xdr:to>
    <xdr:cxnSp macro="">
      <xdr:nvCxnSpPr>
        <xdr:cNvPr id="449" name="直線コネクタ 448"/>
        <xdr:cNvCxnSpPr/>
      </xdr:nvCxnSpPr>
      <xdr:spPr>
        <a:xfrm flipV="1">
          <a:off x="14401800" y="264414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87545</xdr:rowOff>
    </xdr:from>
    <xdr:to>
      <xdr:col>22</xdr:col>
      <xdr:colOff>254000</xdr:colOff>
      <xdr:row>16</xdr:row>
      <xdr:rowOff>17695</xdr:rowOff>
    </xdr:to>
    <xdr:sp macro="" textlink="">
      <xdr:nvSpPr>
        <xdr:cNvPr id="450" name="フローチャート : 判断 449"/>
        <xdr:cNvSpPr/>
      </xdr:nvSpPr>
      <xdr:spPr>
        <a:xfrm>
          <a:off x="15240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2472</xdr:rowOff>
    </xdr:from>
    <xdr:ext cx="762000" cy="259045"/>
    <xdr:sp macro="" textlink="">
      <xdr:nvSpPr>
        <xdr:cNvPr id="451" name="テキスト ボックス 450"/>
        <xdr:cNvSpPr txBox="1"/>
      </xdr:nvSpPr>
      <xdr:spPr>
        <a:xfrm>
          <a:off x="14909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142367</xdr:rowOff>
    </xdr:from>
    <xdr:to>
      <xdr:col>21</xdr:col>
      <xdr:colOff>0</xdr:colOff>
      <xdr:row>16</xdr:row>
      <xdr:rowOff>69046</xdr:rowOff>
    </xdr:to>
    <xdr:cxnSp macro="">
      <xdr:nvCxnSpPr>
        <xdr:cNvPr id="452" name="直線コネクタ 451"/>
        <xdr:cNvCxnSpPr/>
      </xdr:nvCxnSpPr>
      <xdr:spPr>
        <a:xfrm flipV="1">
          <a:off x="13512800" y="2714117"/>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22267</xdr:rowOff>
    </xdr:from>
    <xdr:to>
      <xdr:col>21</xdr:col>
      <xdr:colOff>50800</xdr:colOff>
      <xdr:row>16</xdr:row>
      <xdr:rowOff>123867</xdr:rowOff>
    </xdr:to>
    <xdr:sp macro="" textlink="">
      <xdr:nvSpPr>
        <xdr:cNvPr id="453" name="フローチャート : 判断 452"/>
        <xdr:cNvSpPr/>
      </xdr:nvSpPr>
      <xdr:spPr>
        <a:xfrm>
          <a:off x="14351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108644</xdr:rowOff>
    </xdr:from>
    <xdr:ext cx="762000" cy="259045"/>
    <xdr:sp macro="" textlink="">
      <xdr:nvSpPr>
        <xdr:cNvPr id="454" name="テキスト ボックス 453"/>
        <xdr:cNvSpPr txBox="1"/>
      </xdr:nvSpPr>
      <xdr:spPr>
        <a:xfrm>
          <a:off x="14020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63288</xdr:rowOff>
    </xdr:from>
    <xdr:to>
      <xdr:col>19</xdr:col>
      <xdr:colOff>533400</xdr:colOff>
      <xdr:row>16</xdr:row>
      <xdr:rowOff>164888</xdr:rowOff>
    </xdr:to>
    <xdr:sp macro="" textlink="">
      <xdr:nvSpPr>
        <xdr:cNvPr id="455" name="フローチャート : 判断 454"/>
        <xdr:cNvSpPr/>
      </xdr:nvSpPr>
      <xdr:spPr>
        <a:xfrm>
          <a:off x="13462000" y="28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149665</xdr:rowOff>
    </xdr:from>
    <xdr:ext cx="762000" cy="259045"/>
    <xdr:sp macro="" textlink="">
      <xdr:nvSpPr>
        <xdr:cNvPr id="456" name="テキスト ボックス 455"/>
        <xdr:cNvSpPr txBox="1"/>
      </xdr:nvSpPr>
      <xdr:spPr>
        <a:xfrm>
          <a:off x="13131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124672</xdr:rowOff>
    </xdr:from>
    <xdr:to>
      <xdr:col>24</xdr:col>
      <xdr:colOff>609600</xdr:colOff>
      <xdr:row>15</xdr:row>
      <xdr:rowOff>54822</xdr:rowOff>
    </xdr:to>
    <xdr:sp macro="" textlink="">
      <xdr:nvSpPr>
        <xdr:cNvPr id="462" name="円/楕円 461"/>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96749</xdr:rowOff>
    </xdr:from>
    <xdr:ext cx="762000" cy="259045"/>
    <xdr:sp macro="" textlink="">
      <xdr:nvSpPr>
        <xdr:cNvPr id="463" name="将来負担の状況該当値テキスト"/>
        <xdr:cNvSpPr txBox="1"/>
      </xdr:nvSpPr>
      <xdr:spPr>
        <a:xfrm>
          <a:off x="17106900" y="249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109389</xdr:rowOff>
    </xdr:from>
    <xdr:to>
      <xdr:col>23</xdr:col>
      <xdr:colOff>457200</xdr:colOff>
      <xdr:row>15</xdr:row>
      <xdr:rowOff>39539</xdr:rowOff>
    </xdr:to>
    <xdr:sp macro="" textlink="">
      <xdr:nvSpPr>
        <xdr:cNvPr id="464" name="円/楕円 463"/>
        <xdr:cNvSpPr/>
      </xdr:nvSpPr>
      <xdr:spPr>
        <a:xfrm>
          <a:off x="16129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49716</xdr:rowOff>
    </xdr:from>
    <xdr:ext cx="736600" cy="259045"/>
    <xdr:sp macro="" textlink="">
      <xdr:nvSpPr>
        <xdr:cNvPr id="465" name="テキスト ボックス 464"/>
        <xdr:cNvSpPr txBox="1"/>
      </xdr:nvSpPr>
      <xdr:spPr>
        <a:xfrm>
          <a:off x="15798800" y="227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21590</xdr:rowOff>
    </xdr:from>
    <xdr:to>
      <xdr:col>22</xdr:col>
      <xdr:colOff>254000</xdr:colOff>
      <xdr:row>15</xdr:row>
      <xdr:rowOff>123190</xdr:rowOff>
    </xdr:to>
    <xdr:sp macro="" textlink="">
      <xdr:nvSpPr>
        <xdr:cNvPr id="466" name="円/楕円 465"/>
        <xdr:cNvSpPr/>
      </xdr:nvSpPr>
      <xdr:spPr>
        <a:xfrm>
          <a:off x="15240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133367</xdr:rowOff>
    </xdr:from>
    <xdr:ext cx="762000" cy="259045"/>
    <xdr:sp macro="" textlink="">
      <xdr:nvSpPr>
        <xdr:cNvPr id="467" name="テキスト ボックス 466"/>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91567</xdr:rowOff>
    </xdr:from>
    <xdr:to>
      <xdr:col>21</xdr:col>
      <xdr:colOff>50800</xdr:colOff>
      <xdr:row>16</xdr:row>
      <xdr:rowOff>21717</xdr:rowOff>
    </xdr:to>
    <xdr:sp macro="" textlink="">
      <xdr:nvSpPr>
        <xdr:cNvPr id="468" name="円/楕円 467"/>
        <xdr:cNvSpPr/>
      </xdr:nvSpPr>
      <xdr:spPr>
        <a:xfrm>
          <a:off x="14351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31894</xdr:rowOff>
    </xdr:from>
    <xdr:ext cx="762000" cy="259045"/>
    <xdr:sp macro="" textlink="">
      <xdr:nvSpPr>
        <xdr:cNvPr id="469" name="テキスト ボックス 468"/>
        <xdr:cNvSpPr txBox="1"/>
      </xdr:nvSpPr>
      <xdr:spPr>
        <a:xfrm>
          <a:off x="14020800" y="24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18246</xdr:rowOff>
    </xdr:from>
    <xdr:to>
      <xdr:col>19</xdr:col>
      <xdr:colOff>533400</xdr:colOff>
      <xdr:row>16</xdr:row>
      <xdr:rowOff>119846</xdr:rowOff>
    </xdr:to>
    <xdr:sp macro="" textlink="">
      <xdr:nvSpPr>
        <xdr:cNvPr id="470" name="円/楕円 469"/>
        <xdr:cNvSpPr/>
      </xdr:nvSpPr>
      <xdr:spPr>
        <a:xfrm>
          <a:off x="134620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130023</xdr:rowOff>
    </xdr:from>
    <xdr:ext cx="762000" cy="259045"/>
    <xdr:sp macro="" textlink="">
      <xdr:nvSpPr>
        <xdr:cNvPr id="471" name="テキスト ボックス 470"/>
        <xdr:cNvSpPr txBox="1"/>
      </xdr:nvSpPr>
      <xdr:spPr>
        <a:xfrm>
          <a:off x="13131800" y="253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134,526
132,851
389.08
48,292,754
44,501,519
2,405,125
26,266,550
31,065,613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当市は、他市と比較して職員の平均年齢が高いことなどから全国平均や県平均と比較すると依然高い水準にある。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は、前年度に</a:t>
          </a:r>
          <a:r>
            <a:rPr kumimoji="1" lang="ja-JP" altLang="ja-JP" sz="1300">
              <a:solidFill>
                <a:schemeClr val="dk1"/>
              </a:solidFill>
              <a:effectLst/>
              <a:latin typeface="+mn-lt"/>
              <a:ea typeface="+mn-ea"/>
              <a:cs typeface="+mn-cs"/>
            </a:rPr>
            <a:t>比べ退職者が多く若干増加しているが、引き続き定員管理適正化の基本方針に基づく職員数の適正化や指定管理者制度の導入などの行政改革への取り組みを通じて、人件費の</a:t>
          </a:r>
          <a:r>
            <a:rPr kumimoji="1" lang="ja-JP" altLang="en-US" sz="1300">
              <a:solidFill>
                <a:schemeClr val="dk1"/>
              </a:solidFill>
              <a:effectLst/>
              <a:latin typeface="+mn-lt"/>
              <a:ea typeface="+mn-ea"/>
              <a:cs typeface="+mn-cs"/>
            </a:rPr>
            <a:t>抑制</a:t>
          </a:r>
          <a:r>
            <a:rPr kumimoji="1" lang="ja-JP" altLang="ja-JP" sz="1300">
              <a:solidFill>
                <a:schemeClr val="dk1"/>
              </a:solidFill>
              <a:effectLst/>
              <a:latin typeface="+mn-lt"/>
              <a:ea typeface="+mn-ea"/>
              <a:cs typeface="+mn-cs"/>
            </a:rPr>
            <a:t>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86178</xdr:rowOff>
    </xdr:from>
    <xdr:to>
      <xdr:col>7</xdr:col>
      <xdr:colOff>15875</xdr:colOff>
      <xdr:row>39</xdr:row>
      <xdr:rowOff>129722</xdr:rowOff>
    </xdr:to>
    <xdr:cxnSp macro="">
      <xdr:nvCxnSpPr>
        <xdr:cNvPr id="68" name="直線コネクタ 67"/>
        <xdr:cNvCxnSpPr/>
      </xdr:nvCxnSpPr>
      <xdr:spPr>
        <a:xfrm>
          <a:off x="3987800" y="6772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86178</xdr:rowOff>
    </xdr:from>
    <xdr:to>
      <xdr:col>5</xdr:col>
      <xdr:colOff>549275</xdr:colOff>
      <xdr:row>40</xdr:row>
      <xdr:rowOff>12700</xdr:rowOff>
    </xdr:to>
    <xdr:cxnSp macro="">
      <xdr:nvCxnSpPr>
        <xdr:cNvPr id="71" name="直線コネクタ 70"/>
        <xdr:cNvCxnSpPr/>
      </xdr:nvCxnSpPr>
      <xdr:spPr>
        <a:xfrm flipV="1">
          <a:off x="3098800" y="6772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2" name="フローチャート :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23585</xdr:rowOff>
    </xdr:to>
    <xdr:cxnSp macro="">
      <xdr:nvCxnSpPr>
        <xdr:cNvPr id="74" name="直線コネクタ 73"/>
        <xdr:cNvCxnSpPr/>
      </xdr:nvCxnSpPr>
      <xdr:spPr>
        <a:xfrm flipV="1">
          <a:off x="2209800" y="6870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27214</xdr:rowOff>
    </xdr:from>
    <xdr:to>
      <xdr:col>4</xdr:col>
      <xdr:colOff>396875</xdr:colOff>
      <xdr:row>36</xdr:row>
      <xdr:rowOff>128814</xdr:rowOff>
    </xdr:to>
    <xdr:sp macro="" textlink="">
      <xdr:nvSpPr>
        <xdr:cNvPr id="75" name="フローチャート :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23585</xdr:rowOff>
    </xdr:from>
    <xdr:to>
      <xdr:col>3</xdr:col>
      <xdr:colOff>142875</xdr:colOff>
      <xdr:row>40</xdr:row>
      <xdr:rowOff>132443</xdr:rowOff>
    </xdr:to>
    <xdr:cxnSp macro="">
      <xdr:nvCxnSpPr>
        <xdr:cNvPr id="77" name="直線コネクタ 76"/>
        <xdr:cNvCxnSpPr/>
      </xdr:nvCxnSpPr>
      <xdr:spPr>
        <a:xfrm flipV="1">
          <a:off x="1320800" y="6881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9" name="テキスト ボックス 78"/>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81" name="テキスト ボックス 80"/>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78922</xdr:rowOff>
    </xdr:from>
    <xdr:to>
      <xdr:col>7</xdr:col>
      <xdr:colOff>66675</xdr:colOff>
      <xdr:row>40</xdr:row>
      <xdr:rowOff>9072</xdr:rowOff>
    </xdr:to>
    <xdr:sp macro="" textlink="">
      <xdr:nvSpPr>
        <xdr:cNvPr id="87" name="円/楕円 86"/>
        <xdr:cNvSpPr/>
      </xdr:nvSpPr>
      <xdr:spPr>
        <a:xfrm>
          <a:off x="4775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50999</xdr:rowOff>
    </xdr:from>
    <xdr:ext cx="762000" cy="259045"/>
    <xdr:sp macro="" textlink="">
      <xdr:nvSpPr>
        <xdr:cNvPr id="88" name="人件費該当値テキスト"/>
        <xdr:cNvSpPr txBox="1"/>
      </xdr:nvSpPr>
      <xdr:spPr>
        <a:xfrm>
          <a:off x="4914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35378</xdr:rowOff>
    </xdr:from>
    <xdr:to>
      <xdr:col>5</xdr:col>
      <xdr:colOff>600075</xdr:colOff>
      <xdr:row>39</xdr:row>
      <xdr:rowOff>136978</xdr:rowOff>
    </xdr:to>
    <xdr:sp macro="" textlink="">
      <xdr:nvSpPr>
        <xdr:cNvPr id="89" name="円/楕円 88"/>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121755</xdr:rowOff>
    </xdr:from>
    <xdr:ext cx="736600" cy="259045"/>
    <xdr:sp macro="" textlink="">
      <xdr:nvSpPr>
        <xdr:cNvPr id="90" name="テキスト ボックス 89"/>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91" name="円/楕円 90"/>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2" name="テキスト ボックス 91"/>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144235</xdr:rowOff>
    </xdr:from>
    <xdr:to>
      <xdr:col>3</xdr:col>
      <xdr:colOff>193675</xdr:colOff>
      <xdr:row>40</xdr:row>
      <xdr:rowOff>74385</xdr:rowOff>
    </xdr:to>
    <xdr:sp macro="" textlink="">
      <xdr:nvSpPr>
        <xdr:cNvPr id="93" name="円/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59162</xdr:rowOff>
    </xdr:from>
    <xdr:ext cx="762000" cy="259045"/>
    <xdr:sp macro="" textlink="">
      <xdr:nvSpPr>
        <xdr:cNvPr id="94" name="テキスト ボックス 93"/>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5" name="円/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全国平均や県平均と比較して高い数値となっているが、これは職員数の削減に伴う賃金や指定管理などの委託の増加が主な要因である。</a:t>
          </a:r>
          <a:endParaRPr lang="ja-JP" altLang="ja-JP" sz="1300">
            <a:effectLst/>
          </a:endParaRPr>
        </a:p>
        <a:p>
          <a:r>
            <a:rPr kumimoji="1" lang="ja-JP" altLang="ja-JP" sz="1300">
              <a:solidFill>
                <a:schemeClr val="dk1"/>
              </a:solidFill>
              <a:effectLst/>
              <a:latin typeface="+mn-lt"/>
              <a:ea typeface="+mn-ea"/>
              <a:cs typeface="+mn-cs"/>
            </a:rPr>
            <a:t>この傾向は今後も続くことが予測されるが、定期的な事務事業の見直しや事務の効率化を図り、経費の抑制や適正な執行に努めていく。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7257</xdr:rowOff>
    </xdr:to>
    <xdr:cxnSp macro="">
      <xdr:nvCxnSpPr>
        <xdr:cNvPr id="131" name="直線コネクタ 130"/>
        <xdr:cNvCxnSpPr/>
      </xdr:nvCxnSpPr>
      <xdr:spPr>
        <a:xfrm>
          <a:off x="15671800" y="3060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18143</xdr:rowOff>
    </xdr:to>
    <xdr:cxnSp macro="">
      <xdr:nvCxnSpPr>
        <xdr:cNvPr id="134" name="直線コネクタ 133"/>
        <xdr:cNvCxnSpPr/>
      </xdr:nvCxnSpPr>
      <xdr:spPr>
        <a:xfrm flipV="1">
          <a:off x="14782800" y="306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5" name="フローチャート : 判断 134"/>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36" name="テキスト ボックス 135"/>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124279</xdr:rowOff>
    </xdr:from>
    <xdr:to>
      <xdr:col>21</xdr:col>
      <xdr:colOff>361950</xdr:colOff>
      <xdr:row>18</xdr:row>
      <xdr:rowOff>18143</xdr:rowOff>
    </xdr:to>
    <xdr:cxnSp macro="">
      <xdr:nvCxnSpPr>
        <xdr:cNvPr id="137" name="直線コネクタ 136"/>
        <xdr:cNvCxnSpPr/>
      </xdr:nvCxnSpPr>
      <xdr:spPr>
        <a:xfrm>
          <a:off x="13893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8" name="フローチャート : 判断 137"/>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9" name="テキスト ボックス 138"/>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124279</xdr:rowOff>
    </xdr:to>
    <xdr:cxnSp macro="">
      <xdr:nvCxnSpPr>
        <xdr:cNvPr id="140" name="直線コネクタ 139"/>
        <xdr:cNvCxnSpPr/>
      </xdr:nvCxnSpPr>
      <xdr:spPr>
        <a:xfrm>
          <a:off x="13004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46264</xdr:rowOff>
    </xdr:from>
    <xdr:to>
      <xdr:col>20</xdr:col>
      <xdr:colOff>209550</xdr:colOff>
      <xdr:row>15</xdr:row>
      <xdr:rowOff>147864</xdr:rowOff>
    </xdr:to>
    <xdr:sp macro="" textlink="">
      <xdr:nvSpPr>
        <xdr:cNvPr id="141" name="フローチャート : 判断 140"/>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42" name="テキスト ボックス 141"/>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3" name="フローチャート : 判断 142"/>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4" name="テキスト ボックス 143"/>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127907</xdr:rowOff>
    </xdr:from>
    <xdr:to>
      <xdr:col>24</xdr:col>
      <xdr:colOff>82550</xdr:colOff>
      <xdr:row>18</xdr:row>
      <xdr:rowOff>58057</xdr:rowOff>
    </xdr:to>
    <xdr:sp macro="" textlink="">
      <xdr:nvSpPr>
        <xdr:cNvPr id="150" name="円/楕円 149"/>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99984</xdr:rowOff>
    </xdr:from>
    <xdr:ext cx="762000" cy="259045"/>
    <xdr:sp macro="" textlink="">
      <xdr:nvSpPr>
        <xdr:cNvPr id="151"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2" name="円/楕円 151"/>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3" name="テキスト ボックス 152"/>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138793</xdr:rowOff>
    </xdr:from>
    <xdr:to>
      <xdr:col>21</xdr:col>
      <xdr:colOff>412750</xdr:colOff>
      <xdr:row>18</xdr:row>
      <xdr:rowOff>68943</xdr:rowOff>
    </xdr:to>
    <xdr:sp macro="" textlink="">
      <xdr:nvSpPr>
        <xdr:cNvPr id="154" name="円/楕円 153"/>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55" name="テキスト ボックス 154"/>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6" name="円/楕円 155"/>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7" name="テキスト ボックス 156"/>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8" name="円/楕円 157"/>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9" name="テキスト ボックス 158"/>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県平均</a:t>
          </a:r>
          <a:r>
            <a:rPr kumimoji="1" lang="ja-JP" altLang="en-US" sz="1300">
              <a:solidFill>
                <a:schemeClr val="dk1"/>
              </a:solidFill>
              <a:effectLst/>
              <a:latin typeface="+mn-lt"/>
              <a:ea typeface="+mn-ea"/>
              <a:cs typeface="+mn-cs"/>
            </a:rPr>
            <a:t>、類似団体内平均ともに</a:t>
          </a:r>
          <a:r>
            <a:rPr kumimoji="1" lang="ja-JP" altLang="ja-JP" sz="1300">
              <a:solidFill>
                <a:schemeClr val="dk1"/>
              </a:solidFill>
              <a:effectLst/>
              <a:latin typeface="+mn-lt"/>
              <a:ea typeface="+mn-ea"/>
              <a:cs typeface="+mn-cs"/>
            </a:rPr>
            <a:t>下回っているものの、福祉施策への需要の高まりに相応して扶助費は年々増加している。</a:t>
          </a:r>
          <a:endParaRPr lang="ja-JP" altLang="ja-JP" sz="1300">
            <a:effectLst/>
          </a:endParaRPr>
        </a:p>
        <a:p>
          <a:r>
            <a:rPr kumimoji="1" lang="ja-JP" altLang="ja-JP" sz="1300">
              <a:solidFill>
                <a:schemeClr val="dk1"/>
              </a:solidFill>
              <a:effectLst/>
              <a:latin typeface="+mn-lt"/>
              <a:ea typeface="+mn-ea"/>
              <a:cs typeface="+mn-cs"/>
            </a:rPr>
            <a:t>今後も少子高齢化対策などに伴う増加が見込まれることから、引き続き各事業の充実を図りつつも、市単独補助の適正化を進めていくことで、財政を圧迫する上昇傾向に歯止めをかけるよう努めていく。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61685</xdr:rowOff>
    </xdr:from>
    <xdr:to>
      <xdr:col>7</xdr:col>
      <xdr:colOff>15875</xdr:colOff>
      <xdr:row>61</xdr:row>
      <xdr:rowOff>167822</xdr:rowOff>
    </xdr:to>
    <xdr:cxnSp macro="">
      <xdr:nvCxnSpPr>
        <xdr:cNvPr id="189" name="直線コネクタ 188"/>
        <xdr:cNvCxnSpPr/>
      </xdr:nvCxnSpPr>
      <xdr:spPr>
        <a:xfrm flipV="1">
          <a:off x="4826000" y="9319985"/>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148062</xdr:rowOff>
    </xdr:from>
    <xdr:ext cx="762000" cy="259045"/>
    <xdr:sp macro="" textlink="">
      <xdr:nvSpPr>
        <xdr:cNvPr id="192" name="扶助費最大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54</xdr:row>
      <xdr:rowOff>61685</xdr:rowOff>
    </xdr:from>
    <xdr:to>
      <xdr:col>7</xdr:col>
      <xdr:colOff>104775</xdr:colOff>
      <xdr:row>54</xdr:row>
      <xdr:rowOff>61685</xdr:rowOff>
    </xdr:to>
    <xdr:cxnSp macro="">
      <xdr:nvCxnSpPr>
        <xdr:cNvPr id="193" name="直線コネクタ 192"/>
        <xdr:cNvCxnSpPr/>
      </xdr:nvCxnSpPr>
      <xdr:spPr>
        <a:xfrm>
          <a:off x="4737100" y="931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94" name="直線コネクタ 193"/>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95"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96" name="フローチャート : 判断 195"/>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97" name="直線コネクタ 196"/>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8" name="フローチャート : 判断 197"/>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9" name="テキスト ボックス 198"/>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200" name="直線コネクタ 199"/>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108857</xdr:rowOff>
    </xdr:from>
    <xdr:to>
      <xdr:col>4</xdr:col>
      <xdr:colOff>396875</xdr:colOff>
      <xdr:row>55</xdr:row>
      <xdr:rowOff>39007</xdr:rowOff>
    </xdr:to>
    <xdr:sp macro="" textlink="">
      <xdr:nvSpPr>
        <xdr:cNvPr id="201" name="フローチャート : 判断 200"/>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23784</xdr:rowOff>
    </xdr:from>
    <xdr:ext cx="762000" cy="259045"/>
    <xdr:sp macro="" textlink="">
      <xdr:nvSpPr>
        <xdr:cNvPr id="202" name="テキスト ボックス 201"/>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54</xdr:row>
      <xdr:rowOff>110672</xdr:rowOff>
    </xdr:to>
    <xdr:cxnSp macro="">
      <xdr:nvCxnSpPr>
        <xdr:cNvPr id="203" name="直線コネクタ 202"/>
        <xdr:cNvCxnSpPr/>
      </xdr:nvCxnSpPr>
      <xdr:spPr>
        <a:xfrm>
          <a:off x="1320800" y="91403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4" name="フローチャート : 判断 20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5" name="テキスト ボックス 20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6" name="フローチャート : 判断 205"/>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7" name="テキスト ボックス 206"/>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3" name="円/楕円 21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4"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5" name="円/楕円 214"/>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6" name="テキスト ボックス 215"/>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7" name="円/楕円 216"/>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8" name="テキスト ボックス 217"/>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9" name="円/楕円 21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20" name="テキスト ボックス 21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21" name="円/楕円 220"/>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22" name="テキスト ボックス 221"/>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年度は、前年度に比べ</a:t>
          </a:r>
          <a:r>
            <a:rPr kumimoji="1" lang="ja-JP" altLang="ja-JP" sz="1300">
              <a:solidFill>
                <a:schemeClr val="dk1"/>
              </a:solidFill>
              <a:effectLst/>
              <a:latin typeface="+mn-lt"/>
              <a:ea typeface="+mn-ea"/>
              <a:cs typeface="+mn-cs"/>
            </a:rPr>
            <a:t>国民健康保険事業特別会計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介護保険事業特別会計への繰出金の増加</a:t>
          </a:r>
          <a:r>
            <a:rPr kumimoji="1" lang="ja-JP" altLang="en-US" sz="1300">
              <a:solidFill>
                <a:schemeClr val="dk1"/>
              </a:solidFill>
              <a:effectLst/>
              <a:latin typeface="+mn-lt"/>
              <a:ea typeface="+mn-ea"/>
              <a:cs typeface="+mn-cs"/>
            </a:rPr>
            <a:t>により、数値は高くなったが、全国平均、類似団体内平均を下回っている。今後は、</a:t>
          </a:r>
          <a:r>
            <a:rPr kumimoji="1" lang="ja-JP" altLang="ja-JP" sz="1300">
              <a:solidFill>
                <a:schemeClr val="dk1"/>
              </a:solidFill>
              <a:effectLst/>
              <a:latin typeface="+mn-lt"/>
              <a:ea typeface="+mn-ea"/>
              <a:cs typeface="+mn-cs"/>
            </a:rPr>
            <a:t>施設の老朽化に伴う維持補修費等の増加が見込まれるため、事業の精査と平準化による適正な範囲内での執行に努めていく。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50" name="直線コネクタ 249"/>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146050</xdr:rowOff>
    </xdr:to>
    <xdr:cxnSp macro="">
      <xdr:nvCxnSpPr>
        <xdr:cNvPr id="255" name="直線コネクタ 254"/>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38100</xdr:rowOff>
    </xdr:to>
    <xdr:cxnSp macro="">
      <xdr:nvCxnSpPr>
        <xdr:cNvPr id="258" name="直線コネクタ 257"/>
        <xdr:cNvCxnSpPr/>
      </xdr:nvCxnSpPr>
      <xdr:spPr>
        <a:xfrm flipV="1">
          <a:off x="14782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50800</xdr:rowOff>
    </xdr:from>
    <xdr:to>
      <xdr:col>22</xdr:col>
      <xdr:colOff>615950</xdr:colOff>
      <xdr:row>56</xdr:row>
      <xdr:rowOff>152400</xdr:rowOff>
    </xdr:to>
    <xdr:sp macro="" textlink="">
      <xdr:nvSpPr>
        <xdr:cNvPr id="259" name="フローチャート : 判断 258"/>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60" name="テキスト ボックス 259"/>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38100</xdr:rowOff>
    </xdr:to>
    <xdr:cxnSp macro="">
      <xdr:nvCxnSpPr>
        <xdr:cNvPr id="261" name="直線コネクタ 260"/>
        <xdr:cNvCxnSpPr/>
      </xdr:nvCxnSpPr>
      <xdr:spPr>
        <a:xfrm>
          <a:off x="13893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62" name="フローチャート : 判断 261"/>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63" name="テキスト ボックス 26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107950</xdr:rowOff>
    </xdr:to>
    <xdr:cxnSp macro="">
      <xdr:nvCxnSpPr>
        <xdr:cNvPr id="264" name="直線コネクタ 263"/>
        <xdr:cNvCxnSpPr/>
      </xdr:nvCxnSpPr>
      <xdr:spPr>
        <a:xfrm>
          <a:off x="13004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7" name="フローチャート : 判断 266"/>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8" name="テキスト ボックス 267"/>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4" name="円/楕円 273"/>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5"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6" name="円/楕円 27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7" name="テキスト ボックス 27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8" name="円/楕円 277"/>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79" name="テキスト ボックス 27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80" name="円/楕円 279"/>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81" name="テキスト ボックス 280"/>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82" name="円/楕円 281"/>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83" name="テキスト ボックス 282"/>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年度から富士市との共同電算化に対する負担金が発生</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、数値は</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たものの、全国平均</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県平均と比較して低い数値を維持している。これは他市と比較して一部事務組合への負担金が少ないことが主な要因となっている。</a:t>
          </a:r>
          <a:endParaRPr lang="ja-JP" altLang="ja-JP" sz="1300">
            <a:effectLst/>
          </a:endParaRPr>
        </a:p>
        <a:p>
          <a:r>
            <a:rPr kumimoji="1" lang="ja-JP" altLang="ja-JP" sz="1300">
              <a:solidFill>
                <a:schemeClr val="dk1"/>
              </a:solidFill>
              <a:effectLst/>
              <a:latin typeface="+mn-lt"/>
              <a:ea typeface="+mn-ea"/>
              <a:cs typeface="+mn-cs"/>
            </a:rPr>
            <a:t>しかし、今後は地域活性化対策、少子高齢化対策など新たな補助金の創設や既設の補助金の増額が見込まれることから、引き続き補助金等の見直しを実施し、適正な執行を維持していく。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10" name="直線コネクタ 309"/>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1"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2" name="直線コネクタ 311"/>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3"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4" name="直線コネクタ 313"/>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130810</xdr:rowOff>
    </xdr:from>
    <xdr:to>
      <xdr:col>24</xdr:col>
      <xdr:colOff>31750</xdr:colOff>
      <xdr:row>35</xdr:row>
      <xdr:rowOff>153670</xdr:rowOff>
    </xdr:to>
    <xdr:cxnSp macro="">
      <xdr:nvCxnSpPr>
        <xdr:cNvPr id="315" name="直線コネクタ 314"/>
        <xdr:cNvCxnSpPr/>
      </xdr:nvCxnSpPr>
      <xdr:spPr>
        <a:xfrm>
          <a:off x="15671800" y="6131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6"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7" name="フローチャート : 判断 316"/>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130810</xdr:rowOff>
    </xdr:to>
    <xdr:cxnSp macro="">
      <xdr:nvCxnSpPr>
        <xdr:cNvPr id="318" name="直線コネクタ 317"/>
        <xdr:cNvCxnSpPr/>
      </xdr:nvCxnSpPr>
      <xdr:spPr>
        <a:xfrm>
          <a:off x="14782800" y="601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102870</xdr:rowOff>
    </xdr:from>
    <xdr:to>
      <xdr:col>22</xdr:col>
      <xdr:colOff>615950</xdr:colOff>
      <xdr:row>38</xdr:row>
      <xdr:rowOff>33020</xdr:rowOff>
    </xdr:to>
    <xdr:sp macro="" textlink="">
      <xdr:nvSpPr>
        <xdr:cNvPr id="319" name="フローチャート : 判断 318"/>
        <xdr:cNvSpPr/>
      </xdr:nvSpPr>
      <xdr:spPr>
        <a:xfrm>
          <a:off x="15621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17797</xdr:rowOff>
    </xdr:from>
    <xdr:ext cx="736600" cy="259045"/>
    <xdr:sp macro="" textlink="">
      <xdr:nvSpPr>
        <xdr:cNvPr id="320" name="テキスト ボックス 319"/>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xdr:rowOff>
    </xdr:from>
    <xdr:to>
      <xdr:col>21</xdr:col>
      <xdr:colOff>361950</xdr:colOff>
      <xdr:row>35</xdr:row>
      <xdr:rowOff>16510</xdr:rowOff>
    </xdr:to>
    <xdr:cxnSp macro="">
      <xdr:nvCxnSpPr>
        <xdr:cNvPr id="321" name="直線コネクタ 320"/>
        <xdr:cNvCxnSpPr/>
      </xdr:nvCxnSpPr>
      <xdr:spPr>
        <a:xfrm>
          <a:off x="13893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125730</xdr:rowOff>
    </xdr:from>
    <xdr:to>
      <xdr:col>21</xdr:col>
      <xdr:colOff>412750</xdr:colOff>
      <xdr:row>38</xdr:row>
      <xdr:rowOff>55880</xdr:rowOff>
    </xdr:to>
    <xdr:sp macro="" textlink="">
      <xdr:nvSpPr>
        <xdr:cNvPr id="322" name="フローチャート : 判断 321"/>
        <xdr:cNvSpPr/>
      </xdr:nvSpPr>
      <xdr:spPr>
        <a:xfrm>
          <a:off x="14732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23" name="テキスト ボックス 322"/>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16510</xdr:rowOff>
    </xdr:to>
    <xdr:cxnSp macro="">
      <xdr:nvCxnSpPr>
        <xdr:cNvPr id="324" name="直線コネクタ 323"/>
        <xdr:cNvCxnSpPr/>
      </xdr:nvCxnSpPr>
      <xdr:spPr>
        <a:xfrm flipV="1">
          <a:off x="13004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140970</xdr:rowOff>
    </xdr:from>
    <xdr:to>
      <xdr:col>20</xdr:col>
      <xdr:colOff>209550</xdr:colOff>
      <xdr:row>38</xdr:row>
      <xdr:rowOff>71120</xdr:rowOff>
    </xdr:to>
    <xdr:sp macro="" textlink="">
      <xdr:nvSpPr>
        <xdr:cNvPr id="325" name="フローチャート : 判断 324"/>
        <xdr:cNvSpPr/>
      </xdr:nvSpPr>
      <xdr:spPr>
        <a:xfrm>
          <a:off x="13843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55897</xdr:rowOff>
    </xdr:from>
    <xdr:ext cx="762000" cy="259045"/>
    <xdr:sp macro="" textlink="">
      <xdr:nvSpPr>
        <xdr:cNvPr id="326" name="テキスト ボックス 325"/>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27" name="フローチャート : 判断 326"/>
        <xdr:cNvSpPr/>
      </xdr:nvSpPr>
      <xdr:spPr>
        <a:xfrm>
          <a:off x="12954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78757</xdr:rowOff>
    </xdr:from>
    <xdr:ext cx="762000" cy="259045"/>
    <xdr:sp macro="" textlink="">
      <xdr:nvSpPr>
        <xdr:cNvPr id="328" name="テキスト ボックス 327"/>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102870</xdr:rowOff>
    </xdr:from>
    <xdr:to>
      <xdr:col>24</xdr:col>
      <xdr:colOff>82550</xdr:colOff>
      <xdr:row>36</xdr:row>
      <xdr:rowOff>33020</xdr:rowOff>
    </xdr:to>
    <xdr:sp macro="" textlink="">
      <xdr:nvSpPr>
        <xdr:cNvPr id="334" name="円/楕円 333"/>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119397</xdr:rowOff>
    </xdr:from>
    <xdr:ext cx="762000" cy="259045"/>
    <xdr:sp macro="" textlink="">
      <xdr:nvSpPr>
        <xdr:cNvPr id="335" name="補助費等該当値テキスト"/>
        <xdr:cNvSpPr txBox="1"/>
      </xdr:nvSpPr>
      <xdr:spPr>
        <a:xfrm>
          <a:off x="16598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80010</xdr:rowOff>
    </xdr:from>
    <xdr:to>
      <xdr:col>22</xdr:col>
      <xdr:colOff>615950</xdr:colOff>
      <xdr:row>36</xdr:row>
      <xdr:rowOff>10160</xdr:rowOff>
    </xdr:to>
    <xdr:sp macro="" textlink="">
      <xdr:nvSpPr>
        <xdr:cNvPr id="336" name="円/楕円 335"/>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20337</xdr:rowOff>
    </xdr:from>
    <xdr:ext cx="736600" cy="259045"/>
    <xdr:sp macro="" textlink="">
      <xdr:nvSpPr>
        <xdr:cNvPr id="337" name="テキスト ボックス 336"/>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8" name="円/楕円 337"/>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9" name="テキスト ボックス 338"/>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129540</xdr:rowOff>
    </xdr:from>
    <xdr:to>
      <xdr:col>20</xdr:col>
      <xdr:colOff>209550</xdr:colOff>
      <xdr:row>35</xdr:row>
      <xdr:rowOff>59690</xdr:rowOff>
    </xdr:to>
    <xdr:sp macro="" textlink="">
      <xdr:nvSpPr>
        <xdr:cNvPr id="340" name="円/楕円 339"/>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69867</xdr:rowOff>
    </xdr:from>
    <xdr:ext cx="762000" cy="259045"/>
    <xdr:sp macro="" textlink="">
      <xdr:nvSpPr>
        <xdr:cNvPr id="341" name="テキスト ボックス 340"/>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42" name="円/楕円 341"/>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43" name="テキスト ボックス 342"/>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財政健全化計画に基づく市債発行の抑制</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、数値は年々低くなってきている。</a:t>
          </a:r>
          <a:endParaRPr lang="ja-JP" altLang="ja-JP" sz="1300">
            <a:effectLst/>
          </a:endParaRPr>
        </a:p>
        <a:p>
          <a:r>
            <a:rPr kumimoji="1" lang="ja-JP" altLang="ja-JP" sz="1300">
              <a:solidFill>
                <a:schemeClr val="dk1"/>
              </a:solidFill>
              <a:effectLst/>
              <a:latin typeface="+mn-lt"/>
              <a:ea typeface="+mn-ea"/>
              <a:cs typeface="+mn-cs"/>
            </a:rPr>
            <a:t>しかしながら、今後は予定されている政策的な大型事業や公共施設の長寿命化対策に伴う市債発行の増加見込みにより、これまでのような公債費の大幅な減少は見込めない状況であることから、引き続き事業の選択と集中を徹底し、市債発行の適正な管理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8" name="直線コネクタ 367"/>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9"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70" name="直線コネクタ 369"/>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2" name="直線コネクタ 37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140715</xdr:rowOff>
    </xdr:to>
    <xdr:cxnSp macro="">
      <xdr:nvCxnSpPr>
        <xdr:cNvPr id="373" name="直線コネクタ 372"/>
        <xdr:cNvCxnSpPr/>
      </xdr:nvCxnSpPr>
      <xdr:spPr>
        <a:xfrm flipV="1">
          <a:off x="3987800" y="130931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4"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5" name="フローチャート : 判断 37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46989</xdr:rowOff>
    </xdr:to>
    <xdr:cxnSp macro="">
      <xdr:nvCxnSpPr>
        <xdr:cNvPr id="376" name="直線コネクタ 375"/>
        <xdr:cNvCxnSpPr/>
      </xdr:nvCxnSpPr>
      <xdr:spPr>
        <a:xfrm flipV="1">
          <a:off x="3098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7" name="フローチャート : 判断 376"/>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8" name="テキスト ボックス 377"/>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88137</xdr:rowOff>
    </xdr:to>
    <xdr:cxnSp macro="">
      <xdr:nvCxnSpPr>
        <xdr:cNvPr id="379" name="直線コネクタ 378"/>
        <xdr:cNvCxnSpPr/>
      </xdr:nvCxnSpPr>
      <xdr:spPr>
        <a:xfrm flipV="1">
          <a:off x="2209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128778</xdr:rowOff>
    </xdr:from>
    <xdr:to>
      <xdr:col>4</xdr:col>
      <xdr:colOff>396875</xdr:colOff>
      <xdr:row>78</xdr:row>
      <xdr:rowOff>58928</xdr:rowOff>
    </xdr:to>
    <xdr:sp macro="" textlink="">
      <xdr:nvSpPr>
        <xdr:cNvPr id="380" name="フローチャート : 判断 379"/>
        <xdr:cNvSpPr/>
      </xdr:nvSpPr>
      <xdr:spPr>
        <a:xfrm>
          <a:off x="3048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1" name="テキスト ボックス 380"/>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110998</xdr:rowOff>
    </xdr:to>
    <xdr:cxnSp macro="">
      <xdr:nvCxnSpPr>
        <xdr:cNvPr id="382" name="直線コネクタ 381"/>
        <xdr:cNvCxnSpPr/>
      </xdr:nvCxnSpPr>
      <xdr:spPr>
        <a:xfrm flipV="1">
          <a:off x="1320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83" name="フローチャート : 判断 38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85" name="フローチャート : 判断 38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86" name="テキスト ボックス 385"/>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92" name="円/楕円 391"/>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93"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94" name="円/楕円 393"/>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95" name="テキスト ボックス 394"/>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6" name="円/楕円 39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7" name="テキスト ボックス 39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8" name="円/楕円 397"/>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9" name="テキスト ボックス 39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400" name="円/楕円 399"/>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401" name="テキスト ボックス 400"/>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公債費を除く経常経費では、依然として人件費の占める割合が最も高く、次いで扶助費、物件費の順となっている。</a:t>
          </a:r>
          <a:endParaRPr lang="ja-JP" altLang="ja-JP" sz="1300">
            <a:effectLst/>
          </a:endParaRPr>
        </a:p>
        <a:p>
          <a:pPr rtl="0"/>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２７</a:t>
          </a:r>
          <a:r>
            <a:rPr lang="ja-JP" altLang="ja-JP" sz="1300" b="0" i="0" baseline="0">
              <a:solidFill>
                <a:schemeClr val="dk1"/>
              </a:solidFill>
              <a:effectLst/>
              <a:latin typeface="+mn-lt"/>
              <a:ea typeface="+mn-ea"/>
              <a:cs typeface="+mn-cs"/>
            </a:rPr>
            <a:t>年度は、公債費は減少したが、公債費以外は物件費などの一部を除いて軒並み増加傾向にあることから、今後も定員管理の適正化や事業の効率化に努めていく。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7" name="直線コネクタ 426"/>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8"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9" name="直線コネクタ 428"/>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0"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1" name="直線コネクタ 430"/>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76</xdr:row>
      <xdr:rowOff>76708</xdr:rowOff>
    </xdr:to>
    <xdr:cxnSp macro="">
      <xdr:nvCxnSpPr>
        <xdr:cNvPr id="432" name="直線コネクタ 431"/>
        <xdr:cNvCxnSpPr/>
      </xdr:nvCxnSpPr>
      <xdr:spPr>
        <a:xfrm>
          <a:off x="15671800" y="130291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4" name="フローチャート :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30987</xdr:rowOff>
    </xdr:to>
    <xdr:cxnSp macro="">
      <xdr:nvCxnSpPr>
        <xdr:cNvPr id="435" name="直線コネクタ 434"/>
        <xdr:cNvCxnSpPr/>
      </xdr:nvCxnSpPr>
      <xdr:spPr>
        <a:xfrm flipV="1">
          <a:off x="14782800" y="13029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73914</xdr:rowOff>
    </xdr:from>
    <xdr:to>
      <xdr:col>22</xdr:col>
      <xdr:colOff>615950</xdr:colOff>
      <xdr:row>76</xdr:row>
      <xdr:rowOff>4065</xdr:rowOff>
    </xdr:to>
    <xdr:sp macro="" textlink="">
      <xdr:nvSpPr>
        <xdr:cNvPr id="436" name="フローチャート : 判断 435"/>
        <xdr:cNvSpPr/>
      </xdr:nvSpPr>
      <xdr:spPr>
        <a:xfrm>
          <a:off x="15621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37" name="テキスト ボックス 436"/>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147574</xdr:rowOff>
    </xdr:from>
    <xdr:to>
      <xdr:col>21</xdr:col>
      <xdr:colOff>361950</xdr:colOff>
      <xdr:row>76</xdr:row>
      <xdr:rowOff>30987</xdr:rowOff>
    </xdr:to>
    <xdr:cxnSp macro="">
      <xdr:nvCxnSpPr>
        <xdr:cNvPr id="438" name="直線コネクタ 437"/>
        <xdr:cNvCxnSpPr/>
      </xdr:nvCxnSpPr>
      <xdr:spPr>
        <a:xfrm>
          <a:off x="13893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39" name="フローチャート : 判断 438"/>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0" name="テキスト ボックス 439"/>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147574</xdr:rowOff>
    </xdr:to>
    <xdr:cxnSp macro="">
      <xdr:nvCxnSpPr>
        <xdr:cNvPr id="441" name="直線コネクタ 440"/>
        <xdr:cNvCxnSpPr/>
      </xdr:nvCxnSpPr>
      <xdr:spPr>
        <a:xfrm>
          <a:off x="13004800" y="12974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78486</xdr:rowOff>
    </xdr:from>
    <xdr:to>
      <xdr:col>20</xdr:col>
      <xdr:colOff>209550</xdr:colOff>
      <xdr:row>76</xdr:row>
      <xdr:rowOff>8635</xdr:rowOff>
    </xdr:to>
    <xdr:sp macro="" textlink="">
      <xdr:nvSpPr>
        <xdr:cNvPr id="442" name="フローチャート : 判断 441"/>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18813</xdr:rowOff>
    </xdr:from>
    <xdr:ext cx="762000" cy="259045"/>
    <xdr:sp macro="" textlink="">
      <xdr:nvSpPr>
        <xdr:cNvPr id="443" name="テキスト ボックス 442"/>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44" name="フローチャート : 判断 443"/>
        <xdr:cNvSpPr/>
      </xdr:nvSpPr>
      <xdr:spPr>
        <a:xfrm>
          <a:off x="12954000" y="1288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135399</xdr:rowOff>
    </xdr:from>
    <xdr:ext cx="762000" cy="259045"/>
    <xdr:sp macro="" textlink="">
      <xdr:nvSpPr>
        <xdr:cNvPr id="445" name="テキスト ボックス 444"/>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51" name="円/楕円 450"/>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52"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53" name="円/楕円 452"/>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34562</xdr:rowOff>
    </xdr:from>
    <xdr:ext cx="736600" cy="259045"/>
    <xdr:sp macro="" textlink="">
      <xdr:nvSpPr>
        <xdr:cNvPr id="454" name="テキスト ボックス 453"/>
        <xdr:cNvSpPr txBox="1"/>
      </xdr:nvSpPr>
      <xdr:spPr>
        <a:xfrm>
          <a:off x="15290800" y="130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5" name="円/楕円 454"/>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56" name="テキスト ボックス 455"/>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96774</xdr:rowOff>
    </xdr:from>
    <xdr:to>
      <xdr:col>20</xdr:col>
      <xdr:colOff>209550</xdr:colOff>
      <xdr:row>76</xdr:row>
      <xdr:rowOff>26924</xdr:rowOff>
    </xdr:to>
    <xdr:sp macro="" textlink="">
      <xdr:nvSpPr>
        <xdr:cNvPr id="457" name="円/楕円 456"/>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11701</xdr:rowOff>
    </xdr:from>
    <xdr:ext cx="762000" cy="259045"/>
    <xdr:sp macro="" textlink="">
      <xdr:nvSpPr>
        <xdr:cNvPr id="458" name="テキスト ボックス 457"/>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9" name="円/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60" name="テキスト ボックス 459"/>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167195</xdr:rowOff>
    </xdr:from>
    <xdr:to>
      <xdr:col>4</xdr:col>
      <xdr:colOff>1117600</xdr:colOff>
      <xdr:row>17</xdr:row>
      <xdr:rowOff>31674</xdr:rowOff>
    </xdr:to>
    <xdr:cxnSp macro="">
      <xdr:nvCxnSpPr>
        <xdr:cNvPr id="50" name="直線コネクタ 49"/>
        <xdr:cNvCxnSpPr/>
      </xdr:nvCxnSpPr>
      <xdr:spPr bwMode="auto">
        <a:xfrm flipV="1">
          <a:off x="5003800" y="2958020"/>
          <a:ext cx="647700" cy="35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151973</xdr:rowOff>
    </xdr:from>
    <xdr:ext cx="762000" cy="259045"/>
    <xdr:sp macro="" textlink="">
      <xdr:nvSpPr>
        <xdr:cNvPr id="51" name="人口1人当たり決算額の推移平均値テキスト130"/>
        <xdr:cNvSpPr txBox="1"/>
      </xdr:nvSpPr>
      <xdr:spPr>
        <a:xfrm>
          <a:off x="5740400" y="2942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31674</xdr:rowOff>
    </xdr:from>
    <xdr:to>
      <xdr:col>4</xdr:col>
      <xdr:colOff>469900</xdr:colOff>
      <xdr:row>17</xdr:row>
      <xdr:rowOff>95186</xdr:rowOff>
    </xdr:to>
    <xdr:cxnSp macro="">
      <xdr:nvCxnSpPr>
        <xdr:cNvPr id="53" name="直線コネクタ 52"/>
        <xdr:cNvCxnSpPr/>
      </xdr:nvCxnSpPr>
      <xdr:spPr bwMode="auto">
        <a:xfrm flipV="1">
          <a:off x="4305300" y="2993949"/>
          <a:ext cx="698500" cy="6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54407</xdr:rowOff>
    </xdr:from>
    <xdr:to>
      <xdr:col>4</xdr:col>
      <xdr:colOff>520700</xdr:colOff>
      <xdr:row>15</xdr:row>
      <xdr:rowOff>156007</xdr:rowOff>
    </xdr:to>
    <xdr:sp macro="" textlink="">
      <xdr:nvSpPr>
        <xdr:cNvPr id="54" name="フローチャート : 判断 53"/>
        <xdr:cNvSpPr/>
      </xdr:nvSpPr>
      <xdr:spPr bwMode="auto">
        <a:xfrm>
          <a:off x="4953000" y="267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166184</xdr:rowOff>
    </xdr:from>
    <xdr:ext cx="736600" cy="259045"/>
    <xdr:sp macro="" textlink="">
      <xdr:nvSpPr>
        <xdr:cNvPr id="55" name="テキスト ボックス 54"/>
        <xdr:cNvSpPr txBox="1"/>
      </xdr:nvSpPr>
      <xdr:spPr>
        <a:xfrm>
          <a:off x="4622800" y="244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95186</xdr:rowOff>
    </xdr:from>
    <xdr:to>
      <xdr:col>3</xdr:col>
      <xdr:colOff>904875</xdr:colOff>
      <xdr:row>17</xdr:row>
      <xdr:rowOff>105702</xdr:rowOff>
    </xdr:to>
    <xdr:cxnSp macro="">
      <xdr:nvCxnSpPr>
        <xdr:cNvPr id="56" name="直線コネクタ 55"/>
        <xdr:cNvCxnSpPr/>
      </xdr:nvCxnSpPr>
      <xdr:spPr bwMode="auto">
        <a:xfrm flipV="1">
          <a:off x="3606800" y="3057461"/>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74905</xdr:rowOff>
    </xdr:from>
    <xdr:to>
      <xdr:col>3</xdr:col>
      <xdr:colOff>955675</xdr:colOff>
      <xdr:row>16</xdr:row>
      <xdr:rowOff>5055</xdr:rowOff>
    </xdr:to>
    <xdr:sp macro="" textlink="">
      <xdr:nvSpPr>
        <xdr:cNvPr id="57" name="フローチャート : 判断 56"/>
        <xdr:cNvSpPr/>
      </xdr:nvSpPr>
      <xdr:spPr bwMode="auto">
        <a:xfrm>
          <a:off x="4254500" y="2694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15232</xdr:rowOff>
    </xdr:from>
    <xdr:ext cx="762000" cy="259045"/>
    <xdr:sp macro="" textlink="">
      <xdr:nvSpPr>
        <xdr:cNvPr id="58" name="テキスト ボックス 57"/>
        <xdr:cNvSpPr txBox="1"/>
      </xdr:nvSpPr>
      <xdr:spPr>
        <a:xfrm>
          <a:off x="3924300" y="24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26988</xdr:rowOff>
    </xdr:from>
    <xdr:to>
      <xdr:col>3</xdr:col>
      <xdr:colOff>206375</xdr:colOff>
      <xdr:row>17</xdr:row>
      <xdr:rowOff>105702</xdr:rowOff>
    </xdr:to>
    <xdr:cxnSp macro="">
      <xdr:nvCxnSpPr>
        <xdr:cNvPr id="59" name="直線コネクタ 58"/>
        <xdr:cNvCxnSpPr/>
      </xdr:nvCxnSpPr>
      <xdr:spPr bwMode="auto">
        <a:xfrm>
          <a:off x="2908300" y="2989263"/>
          <a:ext cx="698500" cy="78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34023</xdr:rowOff>
    </xdr:from>
    <xdr:to>
      <xdr:col>3</xdr:col>
      <xdr:colOff>257175</xdr:colOff>
      <xdr:row>15</xdr:row>
      <xdr:rowOff>135623</xdr:rowOff>
    </xdr:to>
    <xdr:sp macro="" textlink="">
      <xdr:nvSpPr>
        <xdr:cNvPr id="60" name="フローチャート : 判断 59"/>
        <xdr:cNvSpPr/>
      </xdr:nvSpPr>
      <xdr:spPr bwMode="auto">
        <a:xfrm>
          <a:off x="3556000" y="2653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145800</xdr:rowOff>
    </xdr:from>
    <xdr:ext cx="762000" cy="259045"/>
    <xdr:sp macro="" textlink="">
      <xdr:nvSpPr>
        <xdr:cNvPr id="61" name="テキスト ボックス 60"/>
        <xdr:cNvSpPr txBox="1"/>
      </xdr:nvSpPr>
      <xdr:spPr>
        <a:xfrm>
          <a:off x="3225800" y="242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81305</xdr:rowOff>
    </xdr:from>
    <xdr:to>
      <xdr:col>2</xdr:col>
      <xdr:colOff>692150</xdr:colOff>
      <xdr:row>15</xdr:row>
      <xdr:rowOff>11455</xdr:rowOff>
    </xdr:to>
    <xdr:sp macro="" textlink="">
      <xdr:nvSpPr>
        <xdr:cNvPr id="62" name="フローチャート : 判断 61"/>
        <xdr:cNvSpPr/>
      </xdr:nvSpPr>
      <xdr:spPr bwMode="auto">
        <a:xfrm>
          <a:off x="2857500" y="2529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21632</xdr:rowOff>
    </xdr:from>
    <xdr:ext cx="762000" cy="259045"/>
    <xdr:sp macro="" textlink="">
      <xdr:nvSpPr>
        <xdr:cNvPr id="63" name="テキスト ボックス 62"/>
        <xdr:cNvSpPr txBox="1"/>
      </xdr:nvSpPr>
      <xdr:spPr>
        <a:xfrm>
          <a:off x="2527300" y="22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116395</xdr:rowOff>
    </xdr:from>
    <xdr:to>
      <xdr:col>5</xdr:col>
      <xdr:colOff>34925</xdr:colOff>
      <xdr:row>17</xdr:row>
      <xdr:rowOff>46545</xdr:rowOff>
    </xdr:to>
    <xdr:sp macro="" textlink="">
      <xdr:nvSpPr>
        <xdr:cNvPr id="69" name="円/楕円 68"/>
        <xdr:cNvSpPr/>
      </xdr:nvSpPr>
      <xdr:spPr bwMode="auto">
        <a:xfrm>
          <a:off x="5600700" y="29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132922</xdr:rowOff>
    </xdr:from>
    <xdr:ext cx="762000" cy="259045"/>
    <xdr:sp macro="" textlink="">
      <xdr:nvSpPr>
        <xdr:cNvPr id="70" name="人口1人当たり決算額の推移該当値テキスト130"/>
        <xdr:cNvSpPr txBox="1"/>
      </xdr:nvSpPr>
      <xdr:spPr>
        <a:xfrm>
          <a:off x="5740400" y="27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152324</xdr:rowOff>
    </xdr:from>
    <xdr:to>
      <xdr:col>4</xdr:col>
      <xdr:colOff>520700</xdr:colOff>
      <xdr:row>17</xdr:row>
      <xdr:rowOff>82474</xdr:rowOff>
    </xdr:to>
    <xdr:sp macro="" textlink="">
      <xdr:nvSpPr>
        <xdr:cNvPr id="71" name="円/楕円 70"/>
        <xdr:cNvSpPr/>
      </xdr:nvSpPr>
      <xdr:spPr bwMode="auto">
        <a:xfrm>
          <a:off x="4953000" y="294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67251</xdr:rowOff>
    </xdr:from>
    <xdr:ext cx="736600" cy="259045"/>
    <xdr:sp macro="" textlink="">
      <xdr:nvSpPr>
        <xdr:cNvPr id="72" name="テキスト ボックス 71"/>
        <xdr:cNvSpPr txBox="1"/>
      </xdr:nvSpPr>
      <xdr:spPr>
        <a:xfrm>
          <a:off x="4622800" y="30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44386</xdr:rowOff>
    </xdr:from>
    <xdr:to>
      <xdr:col>3</xdr:col>
      <xdr:colOff>955675</xdr:colOff>
      <xdr:row>17</xdr:row>
      <xdr:rowOff>145986</xdr:rowOff>
    </xdr:to>
    <xdr:sp macro="" textlink="">
      <xdr:nvSpPr>
        <xdr:cNvPr id="73" name="円/楕円 72"/>
        <xdr:cNvSpPr/>
      </xdr:nvSpPr>
      <xdr:spPr bwMode="auto">
        <a:xfrm>
          <a:off x="42545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130763</xdr:rowOff>
    </xdr:from>
    <xdr:ext cx="762000" cy="259045"/>
    <xdr:sp macro="" textlink="">
      <xdr:nvSpPr>
        <xdr:cNvPr id="74" name="テキスト ボックス 73"/>
        <xdr:cNvSpPr txBox="1"/>
      </xdr:nvSpPr>
      <xdr:spPr>
        <a:xfrm>
          <a:off x="3924300" y="309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54902</xdr:rowOff>
    </xdr:from>
    <xdr:to>
      <xdr:col>3</xdr:col>
      <xdr:colOff>257175</xdr:colOff>
      <xdr:row>17</xdr:row>
      <xdr:rowOff>156502</xdr:rowOff>
    </xdr:to>
    <xdr:sp macro="" textlink="">
      <xdr:nvSpPr>
        <xdr:cNvPr id="75" name="円/楕円 74"/>
        <xdr:cNvSpPr/>
      </xdr:nvSpPr>
      <xdr:spPr bwMode="auto">
        <a:xfrm>
          <a:off x="3556000" y="301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141279</xdr:rowOff>
    </xdr:from>
    <xdr:ext cx="762000" cy="259045"/>
    <xdr:sp macro="" textlink="">
      <xdr:nvSpPr>
        <xdr:cNvPr id="76" name="テキスト ボックス 75"/>
        <xdr:cNvSpPr txBox="1"/>
      </xdr:nvSpPr>
      <xdr:spPr>
        <a:xfrm>
          <a:off x="3225800" y="31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147638</xdr:rowOff>
    </xdr:from>
    <xdr:to>
      <xdr:col>2</xdr:col>
      <xdr:colOff>692150</xdr:colOff>
      <xdr:row>17</xdr:row>
      <xdr:rowOff>77788</xdr:rowOff>
    </xdr:to>
    <xdr:sp macro="" textlink="">
      <xdr:nvSpPr>
        <xdr:cNvPr id="77" name="円/楕円 76"/>
        <xdr:cNvSpPr/>
      </xdr:nvSpPr>
      <xdr:spPr bwMode="auto">
        <a:xfrm>
          <a:off x="2857500" y="293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62565</xdr:rowOff>
    </xdr:from>
    <xdr:ext cx="762000" cy="259045"/>
    <xdr:sp macro="" textlink="">
      <xdr:nvSpPr>
        <xdr:cNvPr id="78" name="テキスト ボックス 77"/>
        <xdr:cNvSpPr txBox="1"/>
      </xdr:nvSpPr>
      <xdr:spPr>
        <a:xfrm>
          <a:off x="2527300" y="302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220879</xdr:rowOff>
    </xdr:from>
    <xdr:to>
      <xdr:col>4</xdr:col>
      <xdr:colOff>1117600</xdr:colOff>
      <xdr:row>35</xdr:row>
      <xdr:rowOff>306680</xdr:rowOff>
    </xdr:to>
    <xdr:cxnSp macro="">
      <xdr:nvCxnSpPr>
        <xdr:cNvPr id="111" name="直線コネクタ 110"/>
        <xdr:cNvCxnSpPr/>
      </xdr:nvCxnSpPr>
      <xdr:spPr bwMode="auto">
        <a:xfrm>
          <a:off x="5003800" y="6831229"/>
          <a:ext cx="6477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97625</xdr:rowOff>
    </xdr:from>
    <xdr:to>
      <xdr:col>4</xdr:col>
      <xdr:colOff>469900</xdr:colOff>
      <xdr:row>35</xdr:row>
      <xdr:rowOff>220879</xdr:rowOff>
    </xdr:to>
    <xdr:cxnSp macro="">
      <xdr:nvCxnSpPr>
        <xdr:cNvPr id="114" name="直線コネクタ 113"/>
        <xdr:cNvCxnSpPr/>
      </xdr:nvCxnSpPr>
      <xdr:spPr bwMode="auto">
        <a:xfrm>
          <a:off x="4305300" y="6707975"/>
          <a:ext cx="698500" cy="12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182575</xdr:rowOff>
    </xdr:from>
    <xdr:to>
      <xdr:col>4</xdr:col>
      <xdr:colOff>520700</xdr:colOff>
      <xdr:row>34</xdr:row>
      <xdr:rowOff>284175</xdr:rowOff>
    </xdr:to>
    <xdr:sp macro="" textlink="">
      <xdr:nvSpPr>
        <xdr:cNvPr id="115" name="フローチャート : 判断 114"/>
        <xdr:cNvSpPr/>
      </xdr:nvSpPr>
      <xdr:spPr bwMode="auto">
        <a:xfrm>
          <a:off x="4953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294352</xdr:rowOff>
    </xdr:from>
    <xdr:ext cx="736600" cy="259045"/>
    <xdr:sp macro="" textlink="">
      <xdr:nvSpPr>
        <xdr:cNvPr id="116" name="テキスト ボックス 115"/>
        <xdr:cNvSpPr txBox="1"/>
      </xdr:nvSpPr>
      <xdr:spPr>
        <a:xfrm>
          <a:off x="4622800" y="6218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336093</xdr:rowOff>
    </xdr:from>
    <xdr:to>
      <xdr:col>3</xdr:col>
      <xdr:colOff>904875</xdr:colOff>
      <xdr:row>35</xdr:row>
      <xdr:rowOff>97625</xdr:rowOff>
    </xdr:to>
    <xdr:cxnSp macro="">
      <xdr:nvCxnSpPr>
        <xdr:cNvPr id="117" name="直線コネクタ 116"/>
        <xdr:cNvCxnSpPr/>
      </xdr:nvCxnSpPr>
      <xdr:spPr bwMode="auto">
        <a:xfrm>
          <a:off x="3606800" y="6603543"/>
          <a:ext cx="698500" cy="10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98565</xdr:rowOff>
    </xdr:from>
    <xdr:to>
      <xdr:col>3</xdr:col>
      <xdr:colOff>955675</xdr:colOff>
      <xdr:row>34</xdr:row>
      <xdr:rowOff>200165</xdr:rowOff>
    </xdr:to>
    <xdr:sp macro="" textlink="">
      <xdr:nvSpPr>
        <xdr:cNvPr id="118" name="フローチャート : 判断 117"/>
        <xdr:cNvSpPr/>
      </xdr:nvSpPr>
      <xdr:spPr bwMode="auto">
        <a:xfrm>
          <a:off x="4254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210342</xdr:rowOff>
    </xdr:from>
    <xdr:ext cx="762000" cy="259045"/>
    <xdr:sp macro="" textlink="">
      <xdr:nvSpPr>
        <xdr:cNvPr id="119" name="テキスト ボックス 118"/>
        <xdr:cNvSpPr txBox="1"/>
      </xdr:nvSpPr>
      <xdr:spPr>
        <a:xfrm>
          <a:off x="3924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228727</xdr:rowOff>
    </xdr:from>
    <xdr:to>
      <xdr:col>3</xdr:col>
      <xdr:colOff>206375</xdr:colOff>
      <xdr:row>34</xdr:row>
      <xdr:rowOff>336093</xdr:rowOff>
    </xdr:to>
    <xdr:cxnSp macro="">
      <xdr:nvCxnSpPr>
        <xdr:cNvPr id="120" name="直線コネクタ 119"/>
        <xdr:cNvCxnSpPr/>
      </xdr:nvCxnSpPr>
      <xdr:spPr bwMode="auto">
        <a:xfrm>
          <a:off x="2908300" y="6496177"/>
          <a:ext cx="698500" cy="10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50483</xdr:rowOff>
    </xdr:from>
    <xdr:to>
      <xdr:col>3</xdr:col>
      <xdr:colOff>257175</xdr:colOff>
      <xdr:row>34</xdr:row>
      <xdr:rowOff>152083</xdr:rowOff>
    </xdr:to>
    <xdr:sp macro="" textlink="">
      <xdr:nvSpPr>
        <xdr:cNvPr id="121" name="フローチャート : 判断 120"/>
        <xdr:cNvSpPr/>
      </xdr:nvSpPr>
      <xdr:spPr bwMode="auto">
        <a:xfrm>
          <a:off x="35560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162260</xdr:rowOff>
    </xdr:from>
    <xdr:ext cx="762000" cy="259045"/>
    <xdr:sp macro="" textlink="">
      <xdr:nvSpPr>
        <xdr:cNvPr id="122" name="テキスト ボックス 121"/>
        <xdr:cNvSpPr txBox="1"/>
      </xdr:nvSpPr>
      <xdr:spPr>
        <a:xfrm>
          <a:off x="32258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326022</xdr:rowOff>
    </xdr:from>
    <xdr:to>
      <xdr:col>2</xdr:col>
      <xdr:colOff>692150</xdr:colOff>
      <xdr:row>34</xdr:row>
      <xdr:rowOff>84722</xdr:rowOff>
    </xdr:to>
    <xdr:sp macro="" textlink="">
      <xdr:nvSpPr>
        <xdr:cNvPr id="123" name="フローチャート : 判断 122"/>
        <xdr:cNvSpPr/>
      </xdr:nvSpPr>
      <xdr:spPr bwMode="auto">
        <a:xfrm>
          <a:off x="2857500" y="6250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94899</xdr:rowOff>
    </xdr:from>
    <xdr:ext cx="762000" cy="259045"/>
    <xdr:sp macro="" textlink="">
      <xdr:nvSpPr>
        <xdr:cNvPr id="124" name="テキスト ボックス 123"/>
        <xdr:cNvSpPr txBox="1"/>
      </xdr:nvSpPr>
      <xdr:spPr>
        <a:xfrm>
          <a:off x="2527300" y="60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255880</xdr:rowOff>
    </xdr:from>
    <xdr:to>
      <xdr:col>5</xdr:col>
      <xdr:colOff>34925</xdr:colOff>
      <xdr:row>36</xdr:row>
      <xdr:rowOff>14580</xdr:rowOff>
    </xdr:to>
    <xdr:sp macro="" textlink="">
      <xdr:nvSpPr>
        <xdr:cNvPr id="130" name="円/楕円 129"/>
        <xdr:cNvSpPr/>
      </xdr:nvSpPr>
      <xdr:spPr bwMode="auto">
        <a:xfrm>
          <a:off x="5600700" y="686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227957</xdr:rowOff>
    </xdr:from>
    <xdr:ext cx="762000" cy="259045"/>
    <xdr:sp macro="" textlink="">
      <xdr:nvSpPr>
        <xdr:cNvPr id="131" name="人口1人当たり決算額の推移該当値テキスト445"/>
        <xdr:cNvSpPr txBox="1"/>
      </xdr:nvSpPr>
      <xdr:spPr>
        <a:xfrm>
          <a:off x="5740400" y="683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170079</xdr:rowOff>
    </xdr:from>
    <xdr:to>
      <xdr:col>4</xdr:col>
      <xdr:colOff>520700</xdr:colOff>
      <xdr:row>35</xdr:row>
      <xdr:rowOff>271679</xdr:rowOff>
    </xdr:to>
    <xdr:sp macro="" textlink="">
      <xdr:nvSpPr>
        <xdr:cNvPr id="132" name="円/楕円 131"/>
        <xdr:cNvSpPr/>
      </xdr:nvSpPr>
      <xdr:spPr bwMode="auto">
        <a:xfrm>
          <a:off x="4953000" y="678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256456</xdr:rowOff>
    </xdr:from>
    <xdr:ext cx="736600" cy="259045"/>
    <xdr:sp macro="" textlink="">
      <xdr:nvSpPr>
        <xdr:cNvPr id="133" name="テキスト ボックス 132"/>
        <xdr:cNvSpPr txBox="1"/>
      </xdr:nvSpPr>
      <xdr:spPr>
        <a:xfrm>
          <a:off x="4622800" y="6866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46825</xdr:rowOff>
    </xdr:from>
    <xdr:to>
      <xdr:col>3</xdr:col>
      <xdr:colOff>955675</xdr:colOff>
      <xdr:row>35</xdr:row>
      <xdr:rowOff>148425</xdr:rowOff>
    </xdr:to>
    <xdr:sp macro="" textlink="">
      <xdr:nvSpPr>
        <xdr:cNvPr id="134" name="円/楕円 133"/>
        <xdr:cNvSpPr/>
      </xdr:nvSpPr>
      <xdr:spPr bwMode="auto">
        <a:xfrm>
          <a:off x="4254500" y="665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133202</xdr:rowOff>
    </xdr:from>
    <xdr:ext cx="762000" cy="259045"/>
    <xdr:sp macro="" textlink="">
      <xdr:nvSpPr>
        <xdr:cNvPr id="135" name="テキスト ボックス 134"/>
        <xdr:cNvSpPr txBox="1"/>
      </xdr:nvSpPr>
      <xdr:spPr>
        <a:xfrm>
          <a:off x="3924300" y="67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285293</xdr:rowOff>
    </xdr:from>
    <xdr:to>
      <xdr:col>3</xdr:col>
      <xdr:colOff>257175</xdr:colOff>
      <xdr:row>35</xdr:row>
      <xdr:rowOff>43993</xdr:rowOff>
    </xdr:to>
    <xdr:sp macro="" textlink="">
      <xdr:nvSpPr>
        <xdr:cNvPr id="136" name="円/楕円 135"/>
        <xdr:cNvSpPr/>
      </xdr:nvSpPr>
      <xdr:spPr bwMode="auto">
        <a:xfrm>
          <a:off x="3556000" y="655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28770</xdr:rowOff>
    </xdr:from>
    <xdr:ext cx="762000" cy="259045"/>
    <xdr:sp macro="" textlink="">
      <xdr:nvSpPr>
        <xdr:cNvPr id="137" name="テキスト ボックス 136"/>
        <xdr:cNvSpPr txBox="1"/>
      </xdr:nvSpPr>
      <xdr:spPr>
        <a:xfrm>
          <a:off x="3225800" y="66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177927</xdr:rowOff>
    </xdr:from>
    <xdr:to>
      <xdr:col>2</xdr:col>
      <xdr:colOff>692150</xdr:colOff>
      <xdr:row>34</xdr:row>
      <xdr:rowOff>279527</xdr:rowOff>
    </xdr:to>
    <xdr:sp macro="" textlink="">
      <xdr:nvSpPr>
        <xdr:cNvPr id="138" name="円/楕円 137"/>
        <xdr:cNvSpPr/>
      </xdr:nvSpPr>
      <xdr:spPr bwMode="auto">
        <a:xfrm>
          <a:off x="2857500" y="64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264304</xdr:rowOff>
    </xdr:from>
    <xdr:ext cx="762000" cy="259045"/>
    <xdr:sp macro="" textlink="">
      <xdr:nvSpPr>
        <xdr:cNvPr id="139" name="テキスト ボックス 138"/>
        <xdr:cNvSpPr txBox="1"/>
      </xdr:nvSpPr>
      <xdr:spPr>
        <a:xfrm>
          <a:off x="2527300" y="653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134,526
132,851
389.08
48,292,754
44,501,519
2,405,125
26,266,550
31,065,613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70625</xdr:rowOff>
    </xdr:from>
    <xdr:to>
      <xdr:col>6</xdr:col>
      <xdr:colOff>511175</xdr:colOff>
      <xdr:row>34</xdr:row>
      <xdr:rowOff>166027</xdr:rowOff>
    </xdr:to>
    <xdr:cxnSp macro="">
      <xdr:nvCxnSpPr>
        <xdr:cNvPr id="61" name="直線コネクタ 60"/>
        <xdr:cNvCxnSpPr/>
      </xdr:nvCxnSpPr>
      <xdr:spPr>
        <a:xfrm flipV="1">
          <a:off x="3797300" y="5899925"/>
          <a:ext cx="8382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138671</xdr:rowOff>
    </xdr:from>
    <xdr:to>
      <xdr:col>5</xdr:col>
      <xdr:colOff>358775</xdr:colOff>
      <xdr:row>34</xdr:row>
      <xdr:rowOff>166027</xdr:rowOff>
    </xdr:to>
    <xdr:cxnSp macro="">
      <xdr:nvCxnSpPr>
        <xdr:cNvPr id="64" name="直線コネクタ 63"/>
        <xdr:cNvCxnSpPr/>
      </xdr:nvCxnSpPr>
      <xdr:spPr>
        <a:xfrm>
          <a:off x="2908300" y="5967971"/>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77394</xdr:rowOff>
    </xdr:from>
    <xdr:to>
      <xdr:col>5</xdr:col>
      <xdr:colOff>409575</xdr:colOff>
      <xdr:row>35</xdr:row>
      <xdr:rowOff>7544</xdr:rowOff>
    </xdr:to>
    <xdr:sp macro="" textlink="">
      <xdr:nvSpPr>
        <xdr:cNvPr id="65" name="フローチャート : 判断 64"/>
        <xdr:cNvSpPr/>
      </xdr:nvSpPr>
      <xdr:spPr>
        <a:xfrm>
          <a:off x="3746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24071</xdr:rowOff>
    </xdr:from>
    <xdr:ext cx="534377" cy="259045"/>
    <xdr:sp macro="" textlink="">
      <xdr:nvSpPr>
        <xdr:cNvPr id="66" name="テキスト ボックス 65"/>
        <xdr:cNvSpPr txBox="1"/>
      </xdr:nvSpPr>
      <xdr:spPr>
        <a:xfrm>
          <a:off x="3530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138671</xdr:rowOff>
    </xdr:from>
    <xdr:to>
      <xdr:col>4</xdr:col>
      <xdr:colOff>155575</xdr:colOff>
      <xdr:row>34</xdr:row>
      <xdr:rowOff>157150</xdr:rowOff>
    </xdr:to>
    <xdr:cxnSp macro="">
      <xdr:nvCxnSpPr>
        <xdr:cNvPr id="67" name="直線コネクタ 66"/>
        <xdr:cNvCxnSpPr/>
      </xdr:nvCxnSpPr>
      <xdr:spPr>
        <a:xfrm flipV="1">
          <a:off x="2019300" y="596797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97549</xdr:rowOff>
    </xdr:from>
    <xdr:to>
      <xdr:col>4</xdr:col>
      <xdr:colOff>206375</xdr:colOff>
      <xdr:row>35</xdr:row>
      <xdr:rowOff>27699</xdr:rowOff>
    </xdr:to>
    <xdr:sp macro="" textlink="">
      <xdr:nvSpPr>
        <xdr:cNvPr id="68" name="フローチャート : 判断 67"/>
        <xdr:cNvSpPr/>
      </xdr:nvSpPr>
      <xdr:spPr>
        <a:xfrm>
          <a:off x="2857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18826</xdr:rowOff>
    </xdr:from>
    <xdr:ext cx="534377" cy="259045"/>
    <xdr:sp macro="" textlink="">
      <xdr:nvSpPr>
        <xdr:cNvPr id="69" name="テキスト ボックス 68"/>
        <xdr:cNvSpPr txBox="1"/>
      </xdr:nvSpPr>
      <xdr:spPr>
        <a:xfrm>
          <a:off x="2641111" y="6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11341</xdr:rowOff>
    </xdr:from>
    <xdr:to>
      <xdr:col>2</xdr:col>
      <xdr:colOff>638175</xdr:colOff>
      <xdr:row>34</xdr:row>
      <xdr:rowOff>157150</xdr:rowOff>
    </xdr:to>
    <xdr:cxnSp macro="">
      <xdr:nvCxnSpPr>
        <xdr:cNvPr id="70" name="直線コネクタ 69"/>
        <xdr:cNvCxnSpPr/>
      </xdr:nvCxnSpPr>
      <xdr:spPr>
        <a:xfrm>
          <a:off x="1130300" y="5840641"/>
          <a:ext cx="889000" cy="1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50381</xdr:rowOff>
    </xdr:from>
    <xdr:to>
      <xdr:col>3</xdr:col>
      <xdr:colOff>3175</xdr:colOff>
      <xdr:row>34</xdr:row>
      <xdr:rowOff>151981</xdr:rowOff>
    </xdr:to>
    <xdr:sp macro="" textlink="">
      <xdr:nvSpPr>
        <xdr:cNvPr id="71" name="フローチャート : 判断 70"/>
        <xdr:cNvSpPr/>
      </xdr:nvSpPr>
      <xdr:spPr>
        <a:xfrm>
          <a:off x="1968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168508</xdr:rowOff>
    </xdr:from>
    <xdr:ext cx="534377" cy="259045"/>
    <xdr:sp macro="" textlink="">
      <xdr:nvSpPr>
        <xdr:cNvPr id="72" name="テキスト ボックス 71"/>
        <xdr:cNvSpPr txBox="1"/>
      </xdr:nvSpPr>
      <xdr:spPr>
        <a:xfrm>
          <a:off x="1752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115037</xdr:rowOff>
    </xdr:from>
    <xdr:to>
      <xdr:col>1</xdr:col>
      <xdr:colOff>485775</xdr:colOff>
      <xdr:row>34</xdr:row>
      <xdr:rowOff>45187</xdr:rowOff>
    </xdr:to>
    <xdr:sp macro="" textlink="">
      <xdr:nvSpPr>
        <xdr:cNvPr id="73" name="フローチャート : 判断 72"/>
        <xdr:cNvSpPr/>
      </xdr:nvSpPr>
      <xdr:spPr>
        <a:xfrm>
          <a:off x="1079500" y="577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61714</xdr:rowOff>
    </xdr:from>
    <xdr:ext cx="534377" cy="259045"/>
    <xdr:sp macro="" textlink="">
      <xdr:nvSpPr>
        <xdr:cNvPr id="74" name="テキスト ボックス 73"/>
        <xdr:cNvSpPr txBox="1"/>
      </xdr:nvSpPr>
      <xdr:spPr>
        <a:xfrm>
          <a:off x="863111" y="55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19825</xdr:rowOff>
    </xdr:from>
    <xdr:to>
      <xdr:col>6</xdr:col>
      <xdr:colOff>561975</xdr:colOff>
      <xdr:row>34</xdr:row>
      <xdr:rowOff>121425</xdr:rowOff>
    </xdr:to>
    <xdr:sp macro="" textlink="">
      <xdr:nvSpPr>
        <xdr:cNvPr id="80" name="円/楕円 79"/>
        <xdr:cNvSpPr/>
      </xdr:nvSpPr>
      <xdr:spPr>
        <a:xfrm>
          <a:off x="45847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42702</xdr:rowOff>
    </xdr:from>
    <xdr:ext cx="534377" cy="259045"/>
    <xdr:sp macro="" textlink="">
      <xdr:nvSpPr>
        <xdr:cNvPr id="81" name="人件費該当値テキスト"/>
        <xdr:cNvSpPr txBox="1"/>
      </xdr:nvSpPr>
      <xdr:spPr>
        <a:xfrm>
          <a:off x="4686300" y="57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115227</xdr:rowOff>
    </xdr:from>
    <xdr:to>
      <xdr:col>5</xdr:col>
      <xdr:colOff>409575</xdr:colOff>
      <xdr:row>35</xdr:row>
      <xdr:rowOff>45377</xdr:rowOff>
    </xdr:to>
    <xdr:sp macro="" textlink="">
      <xdr:nvSpPr>
        <xdr:cNvPr id="82" name="円/楕円 81"/>
        <xdr:cNvSpPr/>
      </xdr:nvSpPr>
      <xdr:spPr>
        <a:xfrm>
          <a:off x="3746500" y="59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36504</xdr:rowOff>
    </xdr:from>
    <xdr:ext cx="534377" cy="259045"/>
    <xdr:sp macro="" textlink="">
      <xdr:nvSpPr>
        <xdr:cNvPr id="83" name="テキスト ボックス 82"/>
        <xdr:cNvSpPr txBox="1"/>
      </xdr:nvSpPr>
      <xdr:spPr>
        <a:xfrm>
          <a:off x="3530111" y="60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87871</xdr:rowOff>
    </xdr:from>
    <xdr:to>
      <xdr:col>4</xdr:col>
      <xdr:colOff>206375</xdr:colOff>
      <xdr:row>35</xdr:row>
      <xdr:rowOff>18021</xdr:rowOff>
    </xdr:to>
    <xdr:sp macro="" textlink="">
      <xdr:nvSpPr>
        <xdr:cNvPr id="84" name="円/楕円 83"/>
        <xdr:cNvSpPr/>
      </xdr:nvSpPr>
      <xdr:spPr>
        <a:xfrm>
          <a:off x="2857500" y="59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34548</xdr:rowOff>
    </xdr:from>
    <xdr:ext cx="534377" cy="259045"/>
    <xdr:sp macro="" textlink="">
      <xdr:nvSpPr>
        <xdr:cNvPr id="85" name="テキスト ボックス 84"/>
        <xdr:cNvSpPr txBox="1"/>
      </xdr:nvSpPr>
      <xdr:spPr>
        <a:xfrm>
          <a:off x="2641111" y="56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106350</xdr:rowOff>
    </xdr:from>
    <xdr:to>
      <xdr:col>3</xdr:col>
      <xdr:colOff>3175</xdr:colOff>
      <xdr:row>35</xdr:row>
      <xdr:rowOff>36500</xdr:rowOff>
    </xdr:to>
    <xdr:sp macro="" textlink="">
      <xdr:nvSpPr>
        <xdr:cNvPr id="86" name="円/楕円 85"/>
        <xdr:cNvSpPr/>
      </xdr:nvSpPr>
      <xdr:spPr>
        <a:xfrm>
          <a:off x="1968500" y="59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27627</xdr:rowOff>
    </xdr:from>
    <xdr:ext cx="534377" cy="259045"/>
    <xdr:sp macro="" textlink="">
      <xdr:nvSpPr>
        <xdr:cNvPr id="87" name="テキスト ボックス 86"/>
        <xdr:cNvSpPr txBox="1"/>
      </xdr:nvSpPr>
      <xdr:spPr>
        <a:xfrm>
          <a:off x="1752111" y="60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131991</xdr:rowOff>
    </xdr:from>
    <xdr:to>
      <xdr:col>1</xdr:col>
      <xdr:colOff>485775</xdr:colOff>
      <xdr:row>34</xdr:row>
      <xdr:rowOff>62141</xdr:rowOff>
    </xdr:to>
    <xdr:sp macro="" textlink="">
      <xdr:nvSpPr>
        <xdr:cNvPr id="88" name="円/楕円 87"/>
        <xdr:cNvSpPr/>
      </xdr:nvSpPr>
      <xdr:spPr>
        <a:xfrm>
          <a:off x="1079500" y="57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53268</xdr:rowOff>
    </xdr:from>
    <xdr:ext cx="534377" cy="259045"/>
    <xdr:sp macro="" textlink="">
      <xdr:nvSpPr>
        <xdr:cNvPr id="89" name="テキスト ボックス 88"/>
        <xdr:cNvSpPr txBox="1"/>
      </xdr:nvSpPr>
      <xdr:spPr>
        <a:xfrm>
          <a:off x="863111" y="58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99466</xdr:rowOff>
    </xdr:from>
    <xdr:to>
      <xdr:col>6</xdr:col>
      <xdr:colOff>511175</xdr:colOff>
      <xdr:row>56</xdr:row>
      <xdr:rowOff>105116</xdr:rowOff>
    </xdr:to>
    <xdr:cxnSp macro="">
      <xdr:nvCxnSpPr>
        <xdr:cNvPr id="121" name="直線コネクタ 120"/>
        <xdr:cNvCxnSpPr/>
      </xdr:nvCxnSpPr>
      <xdr:spPr>
        <a:xfrm>
          <a:off x="3797300" y="9700666"/>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91727</xdr:rowOff>
    </xdr:from>
    <xdr:to>
      <xdr:col>5</xdr:col>
      <xdr:colOff>358775</xdr:colOff>
      <xdr:row>56</xdr:row>
      <xdr:rowOff>99466</xdr:rowOff>
    </xdr:to>
    <xdr:cxnSp macro="">
      <xdr:nvCxnSpPr>
        <xdr:cNvPr id="124" name="直線コネクタ 123"/>
        <xdr:cNvCxnSpPr/>
      </xdr:nvCxnSpPr>
      <xdr:spPr>
        <a:xfrm>
          <a:off x="2908300" y="969292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88475</xdr:rowOff>
    </xdr:from>
    <xdr:to>
      <xdr:col>5</xdr:col>
      <xdr:colOff>409575</xdr:colOff>
      <xdr:row>55</xdr:row>
      <xdr:rowOff>18625</xdr:rowOff>
    </xdr:to>
    <xdr:sp macro="" textlink="">
      <xdr:nvSpPr>
        <xdr:cNvPr id="125" name="フローチャート : 判断 124"/>
        <xdr:cNvSpPr/>
      </xdr:nvSpPr>
      <xdr:spPr>
        <a:xfrm>
          <a:off x="3746500" y="93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35152</xdr:rowOff>
    </xdr:from>
    <xdr:ext cx="534377" cy="259045"/>
    <xdr:sp macro="" textlink="">
      <xdr:nvSpPr>
        <xdr:cNvPr id="126" name="テキスト ボックス 125"/>
        <xdr:cNvSpPr txBox="1"/>
      </xdr:nvSpPr>
      <xdr:spPr>
        <a:xfrm>
          <a:off x="3530111" y="91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91727</xdr:rowOff>
    </xdr:from>
    <xdr:to>
      <xdr:col>4</xdr:col>
      <xdr:colOff>155575</xdr:colOff>
      <xdr:row>56</xdr:row>
      <xdr:rowOff>132059</xdr:rowOff>
    </xdr:to>
    <xdr:cxnSp macro="">
      <xdr:nvCxnSpPr>
        <xdr:cNvPr id="127" name="直線コネクタ 126"/>
        <xdr:cNvCxnSpPr/>
      </xdr:nvCxnSpPr>
      <xdr:spPr>
        <a:xfrm flipV="1">
          <a:off x="2019300" y="9692927"/>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1248</xdr:rowOff>
    </xdr:from>
    <xdr:to>
      <xdr:col>4</xdr:col>
      <xdr:colOff>206375</xdr:colOff>
      <xdr:row>55</xdr:row>
      <xdr:rowOff>102848</xdr:rowOff>
    </xdr:to>
    <xdr:sp macro="" textlink="">
      <xdr:nvSpPr>
        <xdr:cNvPr id="128" name="フローチャート : 判断 127"/>
        <xdr:cNvSpPr/>
      </xdr:nvSpPr>
      <xdr:spPr>
        <a:xfrm>
          <a:off x="2857500" y="94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119375</xdr:rowOff>
    </xdr:from>
    <xdr:ext cx="534377" cy="259045"/>
    <xdr:sp macro="" textlink="">
      <xdr:nvSpPr>
        <xdr:cNvPr id="129" name="テキスト ボックス 128"/>
        <xdr:cNvSpPr txBox="1"/>
      </xdr:nvSpPr>
      <xdr:spPr>
        <a:xfrm>
          <a:off x="2641111" y="92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101132</xdr:rowOff>
    </xdr:from>
    <xdr:to>
      <xdr:col>2</xdr:col>
      <xdr:colOff>638175</xdr:colOff>
      <xdr:row>56</xdr:row>
      <xdr:rowOff>132059</xdr:rowOff>
    </xdr:to>
    <xdr:cxnSp macro="">
      <xdr:nvCxnSpPr>
        <xdr:cNvPr id="130" name="直線コネクタ 129"/>
        <xdr:cNvCxnSpPr/>
      </xdr:nvCxnSpPr>
      <xdr:spPr>
        <a:xfrm>
          <a:off x="1130300" y="9702332"/>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157742</xdr:rowOff>
    </xdr:from>
    <xdr:to>
      <xdr:col>3</xdr:col>
      <xdr:colOff>3175</xdr:colOff>
      <xdr:row>55</xdr:row>
      <xdr:rowOff>87892</xdr:rowOff>
    </xdr:to>
    <xdr:sp macro="" textlink="">
      <xdr:nvSpPr>
        <xdr:cNvPr id="131" name="フローチャート : 判断 130"/>
        <xdr:cNvSpPr/>
      </xdr:nvSpPr>
      <xdr:spPr>
        <a:xfrm>
          <a:off x="1968500" y="941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104419</xdr:rowOff>
    </xdr:from>
    <xdr:ext cx="534377" cy="259045"/>
    <xdr:sp macro="" textlink="">
      <xdr:nvSpPr>
        <xdr:cNvPr id="132" name="テキスト ボックス 131"/>
        <xdr:cNvSpPr txBox="1"/>
      </xdr:nvSpPr>
      <xdr:spPr>
        <a:xfrm>
          <a:off x="1752111" y="91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139454</xdr:rowOff>
    </xdr:from>
    <xdr:to>
      <xdr:col>1</xdr:col>
      <xdr:colOff>485775</xdr:colOff>
      <xdr:row>55</xdr:row>
      <xdr:rowOff>69604</xdr:rowOff>
    </xdr:to>
    <xdr:sp macro="" textlink="">
      <xdr:nvSpPr>
        <xdr:cNvPr id="133" name="フローチャート : 判断 132"/>
        <xdr:cNvSpPr/>
      </xdr:nvSpPr>
      <xdr:spPr>
        <a:xfrm>
          <a:off x="1079500" y="939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86131</xdr:rowOff>
    </xdr:from>
    <xdr:ext cx="534377" cy="259045"/>
    <xdr:sp macro="" textlink="">
      <xdr:nvSpPr>
        <xdr:cNvPr id="134" name="テキスト ボックス 133"/>
        <xdr:cNvSpPr txBox="1"/>
      </xdr:nvSpPr>
      <xdr:spPr>
        <a:xfrm>
          <a:off x="863111" y="9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54316</xdr:rowOff>
    </xdr:from>
    <xdr:to>
      <xdr:col>6</xdr:col>
      <xdr:colOff>561975</xdr:colOff>
      <xdr:row>56</xdr:row>
      <xdr:rowOff>155916</xdr:rowOff>
    </xdr:to>
    <xdr:sp macro="" textlink="">
      <xdr:nvSpPr>
        <xdr:cNvPr id="140" name="円/楕円 139"/>
        <xdr:cNvSpPr/>
      </xdr:nvSpPr>
      <xdr:spPr>
        <a:xfrm>
          <a:off x="4584700" y="96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32743</xdr:rowOff>
    </xdr:from>
    <xdr:ext cx="534377" cy="259045"/>
    <xdr:sp macro="" textlink="">
      <xdr:nvSpPr>
        <xdr:cNvPr id="141" name="物件費該当値テキスト"/>
        <xdr:cNvSpPr txBox="1"/>
      </xdr:nvSpPr>
      <xdr:spPr>
        <a:xfrm>
          <a:off x="4686300" y="96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48666</xdr:rowOff>
    </xdr:from>
    <xdr:to>
      <xdr:col>5</xdr:col>
      <xdr:colOff>409575</xdr:colOff>
      <xdr:row>56</xdr:row>
      <xdr:rowOff>150266</xdr:rowOff>
    </xdr:to>
    <xdr:sp macro="" textlink="">
      <xdr:nvSpPr>
        <xdr:cNvPr id="142" name="円/楕円 141"/>
        <xdr:cNvSpPr/>
      </xdr:nvSpPr>
      <xdr:spPr>
        <a:xfrm>
          <a:off x="3746500" y="96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141393</xdr:rowOff>
    </xdr:from>
    <xdr:ext cx="534377" cy="259045"/>
    <xdr:sp macro="" textlink="">
      <xdr:nvSpPr>
        <xdr:cNvPr id="143" name="テキスト ボックス 142"/>
        <xdr:cNvSpPr txBox="1"/>
      </xdr:nvSpPr>
      <xdr:spPr>
        <a:xfrm>
          <a:off x="3530111" y="97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40927</xdr:rowOff>
    </xdr:from>
    <xdr:to>
      <xdr:col>4</xdr:col>
      <xdr:colOff>206375</xdr:colOff>
      <xdr:row>56</xdr:row>
      <xdr:rowOff>142527</xdr:rowOff>
    </xdr:to>
    <xdr:sp macro="" textlink="">
      <xdr:nvSpPr>
        <xdr:cNvPr id="144" name="円/楕円 143"/>
        <xdr:cNvSpPr/>
      </xdr:nvSpPr>
      <xdr:spPr>
        <a:xfrm>
          <a:off x="2857500" y="964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133654</xdr:rowOff>
    </xdr:from>
    <xdr:ext cx="534377" cy="259045"/>
    <xdr:sp macro="" textlink="">
      <xdr:nvSpPr>
        <xdr:cNvPr id="145" name="テキスト ボックス 144"/>
        <xdr:cNvSpPr txBox="1"/>
      </xdr:nvSpPr>
      <xdr:spPr>
        <a:xfrm>
          <a:off x="2641111" y="97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81259</xdr:rowOff>
    </xdr:from>
    <xdr:to>
      <xdr:col>3</xdr:col>
      <xdr:colOff>3175</xdr:colOff>
      <xdr:row>57</xdr:row>
      <xdr:rowOff>11409</xdr:rowOff>
    </xdr:to>
    <xdr:sp macro="" textlink="">
      <xdr:nvSpPr>
        <xdr:cNvPr id="146" name="円/楕円 145"/>
        <xdr:cNvSpPr/>
      </xdr:nvSpPr>
      <xdr:spPr>
        <a:xfrm>
          <a:off x="1968500" y="96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2536</xdr:rowOff>
    </xdr:from>
    <xdr:ext cx="534377" cy="259045"/>
    <xdr:sp macro="" textlink="">
      <xdr:nvSpPr>
        <xdr:cNvPr id="147" name="テキスト ボックス 146"/>
        <xdr:cNvSpPr txBox="1"/>
      </xdr:nvSpPr>
      <xdr:spPr>
        <a:xfrm>
          <a:off x="1752111" y="97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50332</xdr:rowOff>
    </xdr:from>
    <xdr:to>
      <xdr:col>1</xdr:col>
      <xdr:colOff>485775</xdr:colOff>
      <xdr:row>56</xdr:row>
      <xdr:rowOff>151932</xdr:rowOff>
    </xdr:to>
    <xdr:sp macro="" textlink="">
      <xdr:nvSpPr>
        <xdr:cNvPr id="148" name="円/楕円 147"/>
        <xdr:cNvSpPr/>
      </xdr:nvSpPr>
      <xdr:spPr>
        <a:xfrm>
          <a:off x="1079500" y="9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143059</xdr:rowOff>
    </xdr:from>
    <xdr:ext cx="534377" cy="259045"/>
    <xdr:sp macro="" textlink="">
      <xdr:nvSpPr>
        <xdr:cNvPr id="149" name="テキスト ボックス 148"/>
        <xdr:cNvSpPr txBox="1"/>
      </xdr:nvSpPr>
      <xdr:spPr>
        <a:xfrm>
          <a:off x="863111" y="974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14297</xdr:rowOff>
    </xdr:from>
    <xdr:to>
      <xdr:col>6</xdr:col>
      <xdr:colOff>511175</xdr:colOff>
      <xdr:row>74</xdr:row>
      <xdr:rowOff>127943</xdr:rowOff>
    </xdr:to>
    <xdr:cxnSp macro="">
      <xdr:nvCxnSpPr>
        <xdr:cNvPr id="180" name="直線コネクタ 179"/>
        <xdr:cNvCxnSpPr/>
      </xdr:nvCxnSpPr>
      <xdr:spPr>
        <a:xfrm>
          <a:off x="3797300" y="12701597"/>
          <a:ext cx="8382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74022</xdr:rowOff>
    </xdr:from>
    <xdr:ext cx="469744" cy="259045"/>
    <xdr:sp macro="" textlink="">
      <xdr:nvSpPr>
        <xdr:cNvPr id="181" name="維持補修費平均値テキスト"/>
        <xdr:cNvSpPr txBox="1"/>
      </xdr:nvSpPr>
      <xdr:spPr>
        <a:xfrm>
          <a:off x="4686300" y="1293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14297</xdr:rowOff>
    </xdr:from>
    <xdr:to>
      <xdr:col>5</xdr:col>
      <xdr:colOff>358775</xdr:colOff>
      <xdr:row>74</xdr:row>
      <xdr:rowOff>128433</xdr:rowOff>
    </xdr:to>
    <xdr:cxnSp macro="">
      <xdr:nvCxnSpPr>
        <xdr:cNvPr id="183" name="直線コネクタ 182"/>
        <xdr:cNvCxnSpPr/>
      </xdr:nvCxnSpPr>
      <xdr:spPr>
        <a:xfrm flipV="1">
          <a:off x="2908300" y="12701597"/>
          <a:ext cx="889000" cy="1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142294</xdr:rowOff>
    </xdr:from>
    <xdr:to>
      <xdr:col>5</xdr:col>
      <xdr:colOff>409575</xdr:colOff>
      <xdr:row>76</xdr:row>
      <xdr:rowOff>72445</xdr:rowOff>
    </xdr:to>
    <xdr:sp macro="" textlink="">
      <xdr:nvSpPr>
        <xdr:cNvPr id="184" name="フローチャート : 判断 183"/>
        <xdr:cNvSpPr/>
      </xdr:nvSpPr>
      <xdr:spPr>
        <a:xfrm>
          <a:off x="3746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63572</xdr:rowOff>
    </xdr:from>
    <xdr:ext cx="469744" cy="259045"/>
    <xdr:sp macro="" textlink="">
      <xdr:nvSpPr>
        <xdr:cNvPr id="185" name="テキスト ボックス 184"/>
        <xdr:cNvSpPr txBox="1"/>
      </xdr:nvSpPr>
      <xdr:spPr>
        <a:xfrm>
          <a:off x="3562427"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128433</xdr:rowOff>
    </xdr:from>
    <xdr:to>
      <xdr:col>4</xdr:col>
      <xdr:colOff>155575</xdr:colOff>
      <xdr:row>74</xdr:row>
      <xdr:rowOff>146395</xdr:rowOff>
    </xdr:to>
    <xdr:cxnSp macro="">
      <xdr:nvCxnSpPr>
        <xdr:cNvPr id="186" name="直線コネクタ 185"/>
        <xdr:cNvCxnSpPr/>
      </xdr:nvCxnSpPr>
      <xdr:spPr>
        <a:xfrm flipV="1">
          <a:off x="2019300" y="1281573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103432</xdr:rowOff>
    </xdr:from>
    <xdr:to>
      <xdr:col>4</xdr:col>
      <xdr:colOff>206375</xdr:colOff>
      <xdr:row>76</xdr:row>
      <xdr:rowOff>33582</xdr:rowOff>
    </xdr:to>
    <xdr:sp macro="" textlink="">
      <xdr:nvSpPr>
        <xdr:cNvPr id="187" name="フローチャート : 判断 186"/>
        <xdr:cNvSpPr/>
      </xdr:nvSpPr>
      <xdr:spPr>
        <a:xfrm>
          <a:off x="2857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24709</xdr:rowOff>
    </xdr:from>
    <xdr:ext cx="469744" cy="259045"/>
    <xdr:sp macro="" textlink="">
      <xdr:nvSpPr>
        <xdr:cNvPr id="188" name="テキスト ボックス 187"/>
        <xdr:cNvSpPr txBox="1"/>
      </xdr:nvSpPr>
      <xdr:spPr>
        <a:xfrm>
          <a:off x="2673427"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146395</xdr:rowOff>
    </xdr:from>
    <xdr:to>
      <xdr:col>2</xdr:col>
      <xdr:colOff>638175</xdr:colOff>
      <xdr:row>75</xdr:row>
      <xdr:rowOff>2213</xdr:rowOff>
    </xdr:to>
    <xdr:cxnSp macro="">
      <xdr:nvCxnSpPr>
        <xdr:cNvPr id="189" name="直線コネクタ 188"/>
        <xdr:cNvCxnSpPr/>
      </xdr:nvCxnSpPr>
      <xdr:spPr>
        <a:xfrm flipV="1">
          <a:off x="1130300" y="12833695"/>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161399</xdr:rowOff>
    </xdr:from>
    <xdr:to>
      <xdr:col>3</xdr:col>
      <xdr:colOff>3175</xdr:colOff>
      <xdr:row>76</xdr:row>
      <xdr:rowOff>91549</xdr:rowOff>
    </xdr:to>
    <xdr:sp macro="" textlink="">
      <xdr:nvSpPr>
        <xdr:cNvPr id="190" name="フローチャート : 判断 189"/>
        <xdr:cNvSpPr/>
      </xdr:nvSpPr>
      <xdr:spPr>
        <a:xfrm>
          <a:off x="1968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82676</xdr:rowOff>
    </xdr:from>
    <xdr:ext cx="469744" cy="259045"/>
    <xdr:sp macro="" textlink="">
      <xdr:nvSpPr>
        <xdr:cNvPr id="191" name="テキスト ボックス 190"/>
        <xdr:cNvSpPr txBox="1"/>
      </xdr:nvSpPr>
      <xdr:spPr>
        <a:xfrm>
          <a:off x="1784427" y="131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6441</xdr:rowOff>
    </xdr:from>
    <xdr:to>
      <xdr:col>1</xdr:col>
      <xdr:colOff>485775</xdr:colOff>
      <xdr:row>76</xdr:row>
      <xdr:rowOff>108041</xdr:rowOff>
    </xdr:to>
    <xdr:sp macro="" textlink="">
      <xdr:nvSpPr>
        <xdr:cNvPr id="192" name="フローチャート : 判断 191"/>
        <xdr:cNvSpPr/>
      </xdr:nvSpPr>
      <xdr:spPr>
        <a:xfrm>
          <a:off x="1079500" y="1303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99168</xdr:rowOff>
    </xdr:from>
    <xdr:ext cx="469744" cy="259045"/>
    <xdr:sp macro="" textlink="">
      <xdr:nvSpPr>
        <xdr:cNvPr id="193" name="テキスト ボックス 192"/>
        <xdr:cNvSpPr txBox="1"/>
      </xdr:nvSpPr>
      <xdr:spPr>
        <a:xfrm>
          <a:off x="895427" y="131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77143</xdr:rowOff>
    </xdr:from>
    <xdr:to>
      <xdr:col>6</xdr:col>
      <xdr:colOff>561975</xdr:colOff>
      <xdr:row>75</xdr:row>
      <xdr:rowOff>7293</xdr:rowOff>
    </xdr:to>
    <xdr:sp macro="" textlink="">
      <xdr:nvSpPr>
        <xdr:cNvPr id="199" name="円/楕円 198"/>
        <xdr:cNvSpPr/>
      </xdr:nvSpPr>
      <xdr:spPr>
        <a:xfrm>
          <a:off x="45847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100020</xdr:rowOff>
    </xdr:from>
    <xdr:ext cx="469744" cy="259045"/>
    <xdr:sp macro="" textlink="">
      <xdr:nvSpPr>
        <xdr:cNvPr id="200" name="維持補修費該当値テキスト"/>
        <xdr:cNvSpPr txBox="1"/>
      </xdr:nvSpPr>
      <xdr:spPr>
        <a:xfrm>
          <a:off x="4686300" y="126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134947</xdr:rowOff>
    </xdr:from>
    <xdr:to>
      <xdr:col>5</xdr:col>
      <xdr:colOff>409575</xdr:colOff>
      <xdr:row>74</xdr:row>
      <xdr:rowOff>65097</xdr:rowOff>
    </xdr:to>
    <xdr:sp macro="" textlink="">
      <xdr:nvSpPr>
        <xdr:cNvPr id="201" name="円/楕円 200"/>
        <xdr:cNvSpPr/>
      </xdr:nvSpPr>
      <xdr:spPr>
        <a:xfrm>
          <a:off x="3746500" y="126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81624</xdr:rowOff>
    </xdr:from>
    <xdr:ext cx="469744" cy="259045"/>
    <xdr:sp macro="" textlink="">
      <xdr:nvSpPr>
        <xdr:cNvPr id="202" name="テキスト ボックス 201"/>
        <xdr:cNvSpPr txBox="1"/>
      </xdr:nvSpPr>
      <xdr:spPr>
        <a:xfrm>
          <a:off x="3562427" y="124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77633</xdr:rowOff>
    </xdr:from>
    <xdr:to>
      <xdr:col>4</xdr:col>
      <xdr:colOff>206375</xdr:colOff>
      <xdr:row>75</xdr:row>
      <xdr:rowOff>7783</xdr:rowOff>
    </xdr:to>
    <xdr:sp macro="" textlink="">
      <xdr:nvSpPr>
        <xdr:cNvPr id="203" name="円/楕円 202"/>
        <xdr:cNvSpPr/>
      </xdr:nvSpPr>
      <xdr:spPr>
        <a:xfrm>
          <a:off x="2857500" y="127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24310</xdr:rowOff>
    </xdr:from>
    <xdr:ext cx="469744" cy="259045"/>
    <xdr:sp macro="" textlink="">
      <xdr:nvSpPr>
        <xdr:cNvPr id="204" name="テキスト ボックス 203"/>
        <xdr:cNvSpPr txBox="1"/>
      </xdr:nvSpPr>
      <xdr:spPr>
        <a:xfrm>
          <a:off x="2673427" y="1254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95595</xdr:rowOff>
    </xdr:from>
    <xdr:to>
      <xdr:col>3</xdr:col>
      <xdr:colOff>3175</xdr:colOff>
      <xdr:row>75</xdr:row>
      <xdr:rowOff>25745</xdr:rowOff>
    </xdr:to>
    <xdr:sp macro="" textlink="">
      <xdr:nvSpPr>
        <xdr:cNvPr id="205" name="円/楕円 204"/>
        <xdr:cNvSpPr/>
      </xdr:nvSpPr>
      <xdr:spPr>
        <a:xfrm>
          <a:off x="1968500" y="12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42272</xdr:rowOff>
    </xdr:from>
    <xdr:ext cx="469744" cy="259045"/>
    <xdr:sp macro="" textlink="">
      <xdr:nvSpPr>
        <xdr:cNvPr id="206" name="テキスト ボックス 205"/>
        <xdr:cNvSpPr txBox="1"/>
      </xdr:nvSpPr>
      <xdr:spPr>
        <a:xfrm>
          <a:off x="1784427" y="125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122863</xdr:rowOff>
    </xdr:from>
    <xdr:to>
      <xdr:col>1</xdr:col>
      <xdr:colOff>485775</xdr:colOff>
      <xdr:row>75</xdr:row>
      <xdr:rowOff>53013</xdr:rowOff>
    </xdr:to>
    <xdr:sp macro="" textlink="">
      <xdr:nvSpPr>
        <xdr:cNvPr id="207" name="円/楕円 206"/>
        <xdr:cNvSpPr/>
      </xdr:nvSpPr>
      <xdr:spPr>
        <a:xfrm>
          <a:off x="1079500" y="128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69540</xdr:rowOff>
    </xdr:from>
    <xdr:ext cx="469744" cy="259045"/>
    <xdr:sp macro="" textlink="">
      <xdr:nvSpPr>
        <xdr:cNvPr id="208" name="テキスト ボックス 207"/>
        <xdr:cNvSpPr txBox="1"/>
      </xdr:nvSpPr>
      <xdr:spPr>
        <a:xfrm>
          <a:off x="895427" y="125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59232</xdr:rowOff>
    </xdr:from>
    <xdr:to>
      <xdr:col>6</xdr:col>
      <xdr:colOff>510540</xdr:colOff>
      <xdr:row>97</xdr:row>
      <xdr:rowOff>45402</xdr:rowOff>
    </xdr:to>
    <xdr:cxnSp macro="">
      <xdr:nvCxnSpPr>
        <xdr:cNvPr id="233" name="直線コネクタ 232"/>
        <xdr:cNvCxnSpPr/>
      </xdr:nvCxnSpPr>
      <xdr:spPr>
        <a:xfrm flipV="1">
          <a:off x="4633595" y="15489732"/>
          <a:ext cx="1270" cy="118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49229</xdr:rowOff>
    </xdr:from>
    <xdr:ext cx="534377" cy="259045"/>
    <xdr:sp macro="" textlink="">
      <xdr:nvSpPr>
        <xdr:cNvPr id="234" name="扶助費最小値テキスト"/>
        <xdr:cNvSpPr txBox="1"/>
      </xdr:nvSpPr>
      <xdr:spPr>
        <a:xfrm>
          <a:off x="4686300" y="1667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97</xdr:row>
      <xdr:rowOff>45402</xdr:rowOff>
    </xdr:from>
    <xdr:to>
      <xdr:col>6</xdr:col>
      <xdr:colOff>600075</xdr:colOff>
      <xdr:row>97</xdr:row>
      <xdr:rowOff>45402</xdr:rowOff>
    </xdr:to>
    <xdr:cxnSp macro="">
      <xdr:nvCxnSpPr>
        <xdr:cNvPr id="235" name="直線コネクタ 234"/>
        <xdr:cNvCxnSpPr/>
      </xdr:nvCxnSpPr>
      <xdr:spPr>
        <a:xfrm>
          <a:off x="4546600" y="1667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5909</xdr:rowOff>
    </xdr:from>
    <xdr:ext cx="599010" cy="259045"/>
    <xdr:sp macro="" textlink="">
      <xdr:nvSpPr>
        <xdr:cNvPr id="236" name="扶助費最大値テキスト"/>
        <xdr:cNvSpPr txBox="1"/>
      </xdr:nvSpPr>
      <xdr:spPr>
        <a:xfrm>
          <a:off x="4686300" y="152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59232</xdr:rowOff>
    </xdr:from>
    <xdr:to>
      <xdr:col>6</xdr:col>
      <xdr:colOff>600075</xdr:colOff>
      <xdr:row>90</xdr:row>
      <xdr:rowOff>59232</xdr:rowOff>
    </xdr:to>
    <xdr:cxnSp macro="">
      <xdr:nvCxnSpPr>
        <xdr:cNvPr id="237" name="直線コネクタ 236"/>
        <xdr:cNvCxnSpPr/>
      </xdr:nvCxnSpPr>
      <xdr:spPr>
        <a:xfrm>
          <a:off x="4546600" y="1548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13266</xdr:rowOff>
    </xdr:from>
    <xdr:to>
      <xdr:col>6</xdr:col>
      <xdr:colOff>511175</xdr:colOff>
      <xdr:row>97</xdr:row>
      <xdr:rowOff>72473</xdr:rowOff>
    </xdr:to>
    <xdr:cxnSp macro="">
      <xdr:nvCxnSpPr>
        <xdr:cNvPr id="238" name="直線コネクタ 237"/>
        <xdr:cNvCxnSpPr/>
      </xdr:nvCxnSpPr>
      <xdr:spPr>
        <a:xfrm flipV="1">
          <a:off x="3797300" y="16643916"/>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162583</xdr:rowOff>
    </xdr:from>
    <xdr:ext cx="534377" cy="259045"/>
    <xdr:sp macro="" textlink="">
      <xdr:nvSpPr>
        <xdr:cNvPr id="239" name="扶助費平均値テキスト"/>
        <xdr:cNvSpPr txBox="1"/>
      </xdr:nvSpPr>
      <xdr:spPr>
        <a:xfrm>
          <a:off x="4686300" y="1610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139706</xdr:rowOff>
    </xdr:from>
    <xdr:to>
      <xdr:col>6</xdr:col>
      <xdr:colOff>561975</xdr:colOff>
      <xdr:row>95</xdr:row>
      <xdr:rowOff>69856</xdr:rowOff>
    </xdr:to>
    <xdr:sp macro="" textlink="">
      <xdr:nvSpPr>
        <xdr:cNvPr id="240" name="フローチャート : 判断 239"/>
        <xdr:cNvSpPr/>
      </xdr:nvSpPr>
      <xdr:spPr>
        <a:xfrm>
          <a:off x="4584700" y="162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72473</xdr:rowOff>
    </xdr:from>
    <xdr:to>
      <xdr:col>5</xdr:col>
      <xdr:colOff>358775</xdr:colOff>
      <xdr:row>97</xdr:row>
      <xdr:rowOff>162770</xdr:rowOff>
    </xdr:to>
    <xdr:cxnSp macro="">
      <xdr:nvCxnSpPr>
        <xdr:cNvPr id="241" name="直線コネクタ 240"/>
        <xdr:cNvCxnSpPr/>
      </xdr:nvCxnSpPr>
      <xdr:spPr>
        <a:xfrm flipV="1">
          <a:off x="2908300" y="1670312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86691</xdr:rowOff>
    </xdr:from>
    <xdr:to>
      <xdr:col>5</xdr:col>
      <xdr:colOff>409575</xdr:colOff>
      <xdr:row>96</xdr:row>
      <xdr:rowOff>16841</xdr:rowOff>
    </xdr:to>
    <xdr:sp macro="" textlink="">
      <xdr:nvSpPr>
        <xdr:cNvPr id="242" name="フローチャート : 判断 241"/>
        <xdr:cNvSpPr/>
      </xdr:nvSpPr>
      <xdr:spPr>
        <a:xfrm>
          <a:off x="3746500" y="1637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33368</xdr:rowOff>
    </xdr:from>
    <xdr:ext cx="534377" cy="259045"/>
    <xdr:sp macro="" textlink="">
      <xdr:nvSpPr>
        <xdr:cNvPr id="243" name="テキスト ボックス 242"/>
        <xdr:cNvSpPr txBox="1"/>
      </xdr:nvSpPr>
      <xdr:spPr>
        <a:xfrm>
          <a:off x="3530111" y="161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162770</xdr:rowOff>
    </xdr:from>
    <xdr:to>
      <xdr:col>4</xdr:col>
      <xdr:colOff>155575</xdr:colOff>
      <xdr:row>98</xdr:row>
      <xdr:rowOff>10389</xdr:rowOff>
    </xdr:to>
    <xdr:cxnSp macro="">
      <xdr:nvCxnSpPr>
        <xdr:cNvPr id="244" name="直線コネクタ 243"/>
        <xdr:cNvCxnSpPr/>
      </xdr:nvCxnSpPr>
      <xdr:spPr>
        <a:xfrm flipV="1">
          <a:off x="2019300" y="16793420"/>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10280</xdr:rowOff>
    </xdr:from>
    <xdr:to>
      <xdr:col>4</xdr:col>
      <xdr:colOff>206375</xdr:colOff>
      <xdr:row>96</xdr:row>
      <xdr:rowOff>111880</xdr:rowOff>
    </xdr:to>
    <xdr:sp macro="" textlink="">
      <xdr:nvSpPr>
        <xdr:cNvPr id="245" name="フローチャート : 判断 244"/>
        <xdr:cNvSpPr/>
      </xdr:nvSpPr>
      <xdr:spPr>
        <a:xfrm>
          <a:off x="2857500" y="164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128407</xdr:rowOff>
    </xdr:from>
    <xdr:ext cx="534377" cy="259045"/>
    <xdr:sp macro="" textlink="">
      <xdr:nvSpPr>
        <xdr:cNvPr id="246" name="テキスト ボックス 245"/>
        <xdr:cNvSpPr txBox="1"/>
      </xdr:nvSpPr>
      <xdr:spPr>
        <a:xfrm>
          <a:off x="2641111" y="162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10389</xdr:rowOff>
    </xdr:from>
    <xdr:to>
      <xdr:col>2</xdr:col>
      <xdr:colOff>638175</xdr:colOff>
      <xdr:row>98</xdr:row>
      <xdr:rowOff>23971</xdr:rowOff>
    </xdr:to>
    <xdr:cxnSp macro="">
      <xdr:nvCxnSpPr>
        <xdr:cNvPr id="247" name="直線コネクタ 246"/>
        <xdr:cNvCxnSpPr/>
      </xdr:nvCxnSpPr>
      <xdr:spPr>
        <a:xfrm flipV="1">
          <a:off x="1130300" y="16812489"/>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33255</xdr:rowOff>
    </xdr:from>
    <xdr:to>
      <xdr:col>3</xdr:col>
      <xdr:colOff>3175</xdr:colOff>
      <xdr:row>96</xdr:row>
      <xdr:rowOff>134855</xdr:rowOff>
    </xdr:to>
    <xdr:sp macro="" textlink="">
      <xdr:nvSpPr>
        <xdr:cNvPr id="248" name="フローチャート : 判断 247"/>
        <xdr:cNvSpPr/>
      </xdr:nvSpPr>
      <xdr:spPr>
        <a:xfrm>
          <a:off x="1968500" y="164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151382</xdr:rowOff>
    </xdr:from>
    <xdr:ext cx="534377" cy="259045"/>
    <xdr:sp macro="" textlink="">
      <xdr:nvSpPr>
        <xdr:cNvPr id="249" name="テキスト ボックス 248"/>
        <xdr:cNvSpPr txBox="1"/>
      </xdr:nvSpPr>
      <xdr:spPr>
        <a:xfrm>
          <a:off x="1752111" y="162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39199</xdr:rowOff>
    </xdr:from>
    <xdr:to>
      <xdr:col>1</xdr:col>
      <xdr:colOff>485775</xdr:colOff>
      <xdr:row>96</xdr:row>
      <xdr:rowOff>140799</xdr:rowOff>
    </xdr:to>
    <xdr:sp macro="" textlink="">
      <xdr:nvSpPr>
        <xdr:cNvPr id="250" name="フローチャート : 判断 249"/>
        <xdr:cNvSpPr/>
      </xdr:nvSpPr>
      <xdr:spPr>
        <a:xfrm>
          <a:off x="1079500" y="164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157326</xdr:rowOff>
    </xdr:from>
    <xdr:ext cx="534377" cy="259045"/>
    <xdr:sp macro="" textlink="">
      <xdr:nvSpPr>
        <xdr:cNvPr id="251" name="テキスト ボックス 250"/>
        <xdr:cNvSpPr txBox="1"/>
      </xdr:nvSpPr>
      <xdr:spPr>
        <a:xfrm>
          <a:off x="863111" y="162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133916</xdr:rowOff>
    </xdr:from>
    <xdr:to>
      <xdr:col>6</xdr:col>
      <xdr:colOff>561975</xdr:colOff>
      <xdr:row>97</xdr:row>
      <xdr:rowOff>64066</xdr:rowOff>
    </xdr:to>
    <xdr:sp macro="" textlink="">
      <xdr:nvSpPr>
        <xdr:cNvPr id="257" name="円/楕円 256"/>
        <xdr:cNvSpPr/>
      </xdr:nvSpPr>
      <xdr:spPr>
        <a:xfrm>
          <a:off x="4584700" y="165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48843</xdr:rowOff>
    </xdr:from>
    <xdr:ext cx="534377" cy="259045"/>
    <xdr:sp macro="" textlink="">
      <xdr:nvSpPr>
        <xdr:cNvPr id="258" name="扶助費該当値テキスト"/>
        <xdr:cNvSpPr txBox="1"/>
      </xdr:nvSpPr>
      <xdr:spPr>
        <a:xfrm>
          <a:off x="4686300" y="165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21673</xdr:rowOff>
    </xdr:from>
    <xdr:to>
      <xdr:col>5</xdr:col>
      <xdr:colOff>409575</xdr:colOff>
      <xdr:row>97</xdr:row>
      <xdr:rowOff>123273</xdr:rowOff>
    </xdr:to>
    <xdr:sp macro="" textlink="">
      <xdr:nvSpPr>
        <xdr:cNvPr id="259" name="円/楕円 258"/>
        <xdr:cNvSpPr/>
      </xdr:nvSpPr>
      <xdr:spPr>
        <a:xfrm>
          <a:off x="3746500" y="166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114400</xdr:rowOff>
    </xdr:from>
    <xdr:ext cx="534377" cy="259045"/>
    <xdr:sp macro="" textlink="">
      <xdr:nvSpPr>
        <xdr:cNvPr id="260" name="テキスト ボックス 259"/>
        <xdr:cNvSpPr txBox="1"/>
      </xdr:nvSpPr>
      <xdr:spPr>
        <a:xfrm>
          <a:off x="3530111" y="167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111970</xdr:rowOff>
    </xdr:from>
    <xdr:to>
      <xdr:col>4</xdr:col>
      <xdr:colOff>206375</xdr:colOff>
      <xdr:row>98</xdr:row>
      <xdr:rowOff>42120</xdr:rowOff>
    </xdr:to>
    <xdr:sp macro="" textlink="">
      <xdr:nvSpPr>
        <xdr:cNvPr id="261" name="円/楕円 260"/>
        <xdr:cNvSpPr/>
      </xdr:nvSpPr>
      <xdr:spPr>
        <a:xfrm>
          <a:off x="2857500" y="167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33247</xdr:rowOff>
    </xdr:from>
    <xdr:ext cx="534377" cy="259045"/>
    <xdr:sp macro="" textlink="">
      <xdr:nvSpPr>
        <xdr:cNvPr id="262" name="テキスト ボックス 261"/>
        <xdr:cNvSpPr txBox="1"/>
      </xdr:nvSpPr>
      <xdr:spPr>
        <a:xfrm>
          <a:off x="2641111" y="168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131039</xdr:rowOff>
    </xdr:from>
    <xdr:to>
      <xdr:col>3</xdr:col>
      <xdr:colOff>3175</xdr:colOff>
      <xdr:row>98</xdr:row>
      <xdr:rowOff>61189</xdr:rowOff>
    </xdr:to>
    <xdr:sp macro="" textlink="">
      <xdr:nvSpPr>
        <xdr:cNvPr id="263" name="円/楕円 262"/>
        <xdr:cNvSpPr/>
      </xdr:nvSpPr>
      <xdr:spPr>
        <a:xfrm>
          <a:off x="1968500" y="167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52316</xdr:rowOff>
    </xdr:from>
    <xdr:ext cx="534377" cy="259045"/>
    <xdr:sp macro="" textlink="">
      <xdr:nvSpPr>
        <xdr:cNvPr id="264" name="テキスト ボックス 263"/>
        <xdr:cNvSpPr txBox="1"/>
      </xdr:nvSpPr>
      <xdr:spPr>
        <a:xfrm>
          <a:off x="1752111" y="168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144621</xdr:rowOff>
    </xdr:from>
    <xdr:to>
      <xdr:col>1</xdr:col>
      <xdr:colOff>485775</xdr:colOff>
      <xdr:row>98</xdr:row>
      <xdr:rowOff>74771</xdr:rowOff>
    </xdr:to>
    <xdr:sp macro="" textlink="">
      <xdr:nvSpPr>
        <xdr:cNvPr id="265" name="円/楕円 264"/>
        <xdr:cNvSpPr/>
      </xdr:nvSpPr>
      <xdr:spPr>
        <a:xfrm>
          <a:off x="1079500" y="167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65898</xdr:rowOff>
    </xdr:from>
    <xdr:ext cx="534377" cy="259045"/>
    <xdr:sp macro="" textlink="">
      <xdr:nvSpPr>
        <xdr:cNvPr id="266" name="テキスト ボックス 265"/>
        <xdr:cNvSpPr txBox="1"/>
      </xdr:nvSpPr>
      <xdr:spPr>
        <a:xfrm>
          <a:off x="863111" y="168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90" name="直線コネクタ 289"/>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91"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2" name="直線コネクタ 291"/>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3"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4" name="直線コネクタ 293"/>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114383</xdr:rowOff>
    </xdr:from>
    <xdr:to>
      <xdr:col>15</xdr:col>
      <xdr:colOff>180975</xdr:colOff>
      <xdr:row>36</xdr:row>
      <xdr:rowOff>160522</xdr:rowOff>
    </xdr:to>
    <xdr:cxnSp macro="">
      <xdr:nvCxnSpPr>
        <xdr:cNvPr id="295" name="直線コネクタ 294"/>
        <xdr:cNvCxnSpPr/>
      </xdr:nvCxnSpPr>
      <xdr:spPr>
        <a:xfrm flipV="1">
          <a:off x="9639300" y="6286583"/>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6"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7" name="フローチャート : 判断 296"/>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160522</xdr:rowOff>
    </xdr:from>
    <xdr:to>
      <xdr:col>14</xdr:col>
      <xdr:colOff>28575</xdr:colOff>
      <xdr:row>37</xdr:row>
      <xdr:rowOff>17399</xdr:rowOff>
    </xdr:to>
    <xdr:cxnSp macro="">
      <xdr:nvCxnSpPr>
        <xdr:cNvPr id="298" name="直線コネクタ 297"/>
        <xdr:cNvCxnSpPr/>
      </xdr:nvCxnSpPr>
      <xdr:spPr>
        <a:xfrm flipV="1">
          <a:off x="8750300" y="6332722"/>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46381</xdr:rowOff>
    </xdr:from>
    <xdr:to>
      <xdr:col>14</xdr:col>
      <xdr:colOff>79375</xdr:colOff>
      <xdr:row>34</xdr:row>
      <xdr:rowOff>147981</xdr:rowOff>
    </xdr:to>
    <xdr:sp macro="" textlink="">
      <xdr:nvSpPr>
        <xdr:cNvPr id="299" name="フローチャート : 判断 298"/>
        <xdr:cNvSpPr/>
      </xdr:nvSpPr>
      <xdr:spPr>
        <a:xfrm>
          <a:off x="9588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164508</xdr:rowOff>
    </xdr:from>
    <xdr:ext cx="534377" cy="259045"/>
    <xdr:sp macro="" textlink="">
      <xdr:nvSpPr>
        <xdr:cNvPr id="300" name="テキスト ボックス 299"/>
        <xdr:cNvSpPr txBox="1"/>
      </xdr:nvSpPr>
      <xdr:spPr>
        <a:xfrm>
          <a:off x="9372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17399</xdr:rowOff>
    </xdr:from>
    <xdr:to>
      <xdr:col>12</xdr:col>
      <xdr:colOff>511175</xdr:colOff>
      <xdr:row>37</xdr:row>
      <xdr:rowOff>48203</xdr:rowOff>
    </xdr:to>
    <xdr:cxnSp macro="">
      <xdr:nvCxnSpPr>
        <xdr:cNvPr id="301" name="直線コネクタ 300"/>
        <xdr:cNvCxnSpPr/>
      </xdr:nvCxnSpPr>
      <xdr:spPr>
        <a:xfrm flipV="1">
          <a:off x="7861300" y="6361049"/>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53867</xdr:rowOff>
    </xdr:from>
    <xdr:to>
      <xdr:col>12</xdr:col>
      <xdr:colOff>561975</xdr:colOff>
      <xdr:row>34</xdr:row>
      <xdr:rowOff>155467</xdr:rowOff>
    </xdr:to>
    <xdr:sp macro="" textlink="">
      <xdr:nvSpPr>
        <xdr:cNvPr id="302" name="フローチャート : 判断 301"/>
        <xdr:cNvSpPr/>
      </xdr:nvSpPr>
      <xdr:spPr>
        <a:xfrm>
          <a:off x="8699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544</xdr:rowOff>
    </xdr:from>
    <xdr:ext cx="534377" cy="259045"/>
    <xdr:sp macro="" textlink="">
      <xdr:nvSpPr>
        <xdr:cNvPr id="303" name="テキスト ボックス 302"/>
        <xdr:cNvSpPr txBox="1"/>
      </xdr:nvSpPr>
      <xdr:spPr>
        <a:xfrm>
          <a:off x="8483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40811</xdr:rowOff>
    </xdr:from>
    <xdr:to>
      <xdr:col>11</xdr:col>
      <xdr:colOff>307975</xdr:colOff>
      <xdr:row>37</xdr:row>
      <xdr:rowOff>48203</xdr:rowOff>
    </xdr:to>
    <xdr:cxnSp macro="">
      <xdr:nvCxnSpPr>
        <xdr:cNvPr id="304" name="直線コネクタ 303"/>
        <xdr:cNvCxnSpPr/>
      </xdr:nvCxnSpPr>
      <xdr:spPr>
        <a:xfrm>
          <a:off x="6972300" y="638446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70098</xdr:rowOff>
    </xdr:from>
    <xdr:to>
      <xdr:col>11</xdr:col>
      <xdr:colOff>358775</xdr:colOff>
      <xdr:row>34</xdr:row>
      <xdr:rowOff>248</xdr:rowOff>
    </xdr:to>
    <xdr:sp macro="" textlink="">
      <xdr:nvSpPr>
        <xdr:cNvPr id="305" name="フローチャート : 判断 304"/>
        <xdr:cNvSpPr/>
      </xdr:nvSpPr>
      <xdr:spPr>
        <a:xfrm>
          <a:off x="7810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16775</xdr:rowOff>
    </xdr:from>
    <xdr:ext cx="534377" cy="259045"/>
    <xdr:sp macro="" textlink="">
      <xdr:nvSpPr>
        <xdr:cNvPr id="306" name="テキスト ボックス 305"/>
        <xdr:cNvSpPr txBox="1"/>
      </xdr:nvSpPr>
      <xdr:spPr>
        <a:xfrm>
          <a:off x="7594111" y="55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31750</xdr:rowOff>
    </xdr:from>
    <xdr:to>
      <xdr:col>10</xdr:col>
      <xdr:colOff>155575</xdr:colOff>
      <xdr:row>34</xdr:row>
      <xdr:rowOff>133350</xdr:rowOff>
    </xdr:to>
    <xdr:sp macro="" textlink="">
      <xdr:nvSpPr>
        <xdr:cNvPr id="307" name="フローチャート : 判断 306"/>
        <xdr:cNvSpPr/>
      </xdr:nvSpPr>
      <xdr:spPr>
        <a:xfrm>
          <a:off x="6921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149877</xdr:rowOff>
    </xdr:from>
    <xdr:ext cx="534377" cy="259045"/>
    <xdr:sp macro="" textlink="">
      <xdr:nvSpPr>
        <xdr:cNvPr id="308" name="テキスト ボックス 307"/>
        <xdr:cNvSpPr txBox="1"/>
      </xdr:nvSpPr>
      <xdr:spPr>
        <a:xfrm>
          <a:off x="6705111" y="5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63583</xdr:rowOff>
    </xdr:from>
    <xdr:to>
      <xdr:col>15</xdr:col>
      <xdr:colOff>231775</xdr:colOff>
      <xdr:row>36</xdr:row>
      <xdr:rowOff>165183</xdr:rowOff>
    </xdr:to>
    <xdr:sp macro="" textlink="">
      <xdr:nvSpPr>
        <xdr:cNvPr id="314" name="円/楕円 313"/>
        <xdr:cNvSpPr/>
      </xdr:nvSpPr>
      <xdr:spPr>
        <a:xfrm>
          <a:off x="104267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42010</xdr:rowOff>
    </xdr:from>
    <xdr:ext cx="534377" cy="259045"/>
    <xdr:sp macro="" textlink="">
      <xdr:nvSpPr>
        <xdr:cNvPr id="315" name="補助費等該当値テキスト"/>
        <xdr:cNvSpPr txBox="1"/>
      </xdr:nvSpPr>
      <xdr:spPr>
        <a:xfrm>
          <a:off x="10528300" y="62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109722</xdr:rowOff>
    </xdr:from>
    <xdr:to>
      <xdr:col>14</xdr:col>
      <xdr:colOff>79375</xdr:colOff>
      <xdr:row>37</xdr:row>
      <xdr:rowOff>39872</xdr:rowOff>
    </xdr:to>
    <xdr:sp macro="" textlink="">
      <xdr:nvSpPr>
        <xdr:cNvPr id="316" name="円/楕円 315"/>
        <xdr:cNvSpPr/>
      </xdr:nvSpPr>
      <xdr:spPr>
        <a:xfrm>
          <a:off x="9588500" y="62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30999</xdr:rowOff>
    </xdr:from>
    <xdr:ext cx="534377" cy="259045"/>
    <xdr:sp macro="" textlink="">
      <xdr:nvSpPr>
        <xdr:cNvPr id="317" name="テキスト ボックス 316"/>
        <xdr:cNvSpPr txBox="1"/>
      </xdr:nvSpPr>
      <xdr:spPr>
        <a:xfrm>
          <a:off x="9372111" y="6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138049</xdr:rowOff>
    </xdr:from>
    <xdr:to>
      <xdr:col>12</xdr:col>
      <xdr:colOff>561975</xdr:colOff>
      <xdr:row>37</xdr:row>
      <xdr:rowOff>68199</xdr:rowOff>
    </xdr:to>
    <xdr:sp macro="" textlink="">
      <xdr:nvSpPr>
        <xdr:cNvPr id="318" name="円/楕円 317"/>
        <xdr:cNvSpPr/>
      </xdr:nvSpPr>
      <xdr:spPr>
        <a:xfrm>
          <a:off x="8699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59326</xdr:rowOff>
    </xdr:from>
    <xdr:ext cx="534377" cy="259045"/>
    <xdr:sp macro="" textlink="">
      <xdr:nvSpPr>
        <xdr:cNvPr id="319" name="テキスト ボックス 318"/>
        <xdr:cNvSpPr txBox="1"/>
      </xdr:nvSpPr>
      <xdr:spPr>
        <a:xfrm>
          <a:off x="8483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168853</xdr:rowOff>
    </xdr:from>
    <xdr:to>
      <xdr:col>11</xdr:col>
      <xdr:colOff>358775</xdr:colOff>
      <xdr:row>37</xdr:row>
      <xdr:rowOff>99003</xdr:rowOff>
    </xdr:to>
    <xdr:sp macro="" textlink="">
      <xdr:nvSpPr>
        <xdr:cNvPr id="320" name="円/楕円 319"/>
        <xdr:cNvSpPr/>
      </xdr:nvSpPr>
      <xdr:spPr>
        <a:xfrm>
          <a:off x="7810500" y="63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90130</xdr:rowOff>
    </xdr:from>
    <xdr:ext cx="534377" cy="259045"/>
    <xdr:sp macro="" textlink="">
      <xdr:nvSpPr>
        <xdr:cNvPr id="321" name="テキスト ボックス 320"/>
        <xdr:cNvSpPr txBox="1"/>
      </xdr:nvSpPr>
      <xdr:spPr>
        <a:xfrm>
          <a:off x="7594111" y="64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161461</xdr:rowOff>
    </xdr:from>
    <xdr:to>
      <xdr:col>10</xdr:col>
      <xdr:colOff>155575</xdr:colOff>
      <xdr:row>37</xdr:row>
      <xdr:rowOff>91611</xdr:rowOff>
    </xdr:to>
    <xdr:sp macro="" textlink="">
      <xdr:nvSpPr>
        <xdr:cNvPr id="322" name="円/楕円 321"/>
        <xdr:cNvSpPr/>
      </xdr:nvSpPr>
      <xdr:spPr>
        <a:xfrm>
          <a:off x="6921500" y="63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82738</xdr:rowOff>
    </xdr:from>
    <xdr:ext cx="534377" cy="259045"/>
    <xdr:sp macro="" textlink="">
      <xdr:nvSpPr>
        <xdr:cNvPr id="323" name="テキスト ボックス 322"/>
        <xdr:cNvSpPr txBox="1"/>
      </xdr:nvSpPr>
      <xdr:spPr>
        <a:xfrm>
          <a:off x="6705111" y="64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8" name="直線コネクタ 347"/>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9"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50" name="直線コネクタ 349"/>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51"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2" name="直線コネクタ 351"/>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91084</xdr:rowOff>
    </xdr:from>
    <xdr:to>
      <xdr:col>15</xdr:col>
      <xdr:colOff>180975</xdr:colOff>
      <xdr:row>56</xdr:row>
      <xdr:rowOff>123107</xdr:rowOff>
    </xdr:to>
    <xdr:cxnSp macro="">
      <xdr:nvCxnSpPr>
        <xdr:cNvPr id="353" name="直線コネクタ 352"/>
        <xdr:cNvCxnSpPr/>
      </xdr:nvCxnSpPr>
      <xdr:spPr>
        <a:xfrm flipV="1">
          <a:off x="9639300" y="9520834"/>
          <a:ext cx="838200" cy="20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4"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5" name="フローチャート : 判断 354"/>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123107</xdr:rowOff>
    </xdr:from>
    <xdr:to>
      <xdr:col>14</xdr:col>
      <xdr:colOff>28575</xdr:colOff>
      <xdr:row>56</xdr:row>
      <xdr:rowOff>135262</xdr:rowOff>
    </xdr:to>
    <xdr:cxnSp macro="">
      <xdr:nvCxnSpPr>
        <xdr:cNvPr id="356" name="直線コネクタ 355"/>
        <xdr:cNvCxnSpPr/>
      </xdr:nvCxnSpPr>
      <xdr:spPr>
        <a:xfrm flipV="1">
          <a:off x="8750300" y="9724307"/>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7233</xdr:rowOff>
    </xdr:from>
    <xdr:to>
      <xdr:col>14</xdr:col>
      <xdr:colOff>79375</xdr:colOff>
      <xdr:row>54</xdr:row>
      <xdr:rowOff>108833</xdr:rowOff>
    </xdr:to>
    <xdr:sp macro="" textlink="">
      <xdr:nvSpPr>
        <xdr:cNvPr id="357" name="フローチャート : 判断 356"/>
        <xdr:cNvSpPr/>
      </xdr:nvSpPr>
      <xdr:spPr>
        <a:xfrm>
          <a:off x="9588500" y="926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125360</xdr:rowOff>
    </xdr:from>
    <xdr:ext cx="534377" cy="259045"/>
    <xdr:sp macro="" textlink="">
      <xdr:nvSpPr>
        <xdr:cNvPr id="358" name="テキスト ボックス 357"/>
        <xdr:cNvSpPr txBox="1"/>
      </xdr:nvSpPr>
      <xdr:spPr>
        <a:xfrm>
          <a:off x="9372111" y="90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135262</xdr:rowOff>
    </xdr:from>
    <xdr:to>
      <xdr:col>12</xdr:col>
      <xdr:colOff>511175</xdr:colOff>
      <xdr:row>58</xdr:row>
      <xdr:rowOff>6503</xdr:rowOff>
    </xdr:to>
    <xdr:cxnSp macro="">
      <xdr:nvCxnSpPr>
        <xdr:cNvPr id="359" name="直線コネクタ 358"/>
        <xdr:cNvCxnSpPr/>
      </xdr:nvCxnSpPr>
      <xdr:spPr>
        <a:xfrm flipV="1">
          <a:off x="7861300" y="9736462"/>
          <a:ext cx="889000" cy="2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889</xdr:rowOff>
    </xdr:from>
    <xdr:to>
      <xdr:col>12</xdr:col>
      <xdr:colOff>561975</xdr:colOff>
      <xdr:row>54</xdr:row>
      <xdr:rowOff>102489</xdr:rowOff>
    </xdr:to>
    <xdr:sp macro="" textlink="">
      <xdr:nvSpPr>
        <xdr:cNvPr id="360" name="フローチャート : 判断 359"/>
        <xdr:cNvSpPr/>
      </xdr:nvSpPr>
      <xdr:spPr>
        <a:xfrm>
          <a:off x="8699500" y="925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119016</xdr:rowOff>
    </xdr:from>
    <xdr:ext cx="534377" cy="259045"/>
    <xdr:sp macro="" textlink="">
      <xdr:nvSpPr>
        <xdr:cNvPr id="361" name="テキスト ボックス 360"/>
        <xdr:cNvSpPr txBox="1"/>
      </xdr:nvSpPr>
      <xdr:spPr>
        <a:xfrm>
          <a:off x="8483111" y="903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6503</xdr:rowOff>
    </xdr:from>
    <xdr:to>
      <xdr:col>11</xdr:col>
      <xdr:colOff>307975</xdr:colOff>
      <xdr:row>58</xdr:row>
      <xdr:rowOff>77559</xdr:rowOff>
    </xdr:to>
    <xdr:cxnSp macro="">
      <xdr:nvCxnSpPr>
        <xdr:cNvPr id="362" name="直線コネクタ 361"/>
        <xdr:cNvCxnSpPr/>
      </xdr:nvCxnSpPr>
      <xdr:spPr>
        <a:xfrm flipV="1">
          <a:off x="6972300" y="9950603"/>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127076</xdr:rowOff>
    </xdr:from>
    <xdr:to>
      <xdr:col>11</xdr:col>
      <xdr:colOff>358775</xdr:colOff>
      <xdr:row>55</xdr:row>
      <xdr:rowOff>57226</xdr:rowOff>
    </xdr:to>
    <xdr:sp macro="" textlink="">
      <xdr:nvSpPr>
        <xdr:cNvPr id="363" name="フローチャート : 判断 362"/>
        <xdr:cNvSpPr/>
      </xdr:nvSpPr>
      <xdr:spPr>
        <a:xfrm>
          <a:off x="7810500" y="9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73753</xdr:rowOff>
    </xdr:from>
    <xdr:ext cx="534377" cy="259045"/>
    <xdr:sp macro="" textlink="">
      <xdr:nvSpPr>
        <xdr:cNvPr id="364" name="テキスト ボックス 363"/>
        <xdr:cNvSpPr txBox="1"/>
      </xdr:nvSpPr>
      <xdr:spPr>
        <a:xfrm>
          <a:off x="7594111" y="91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95168</xdr:rowOff>
    </xdr:from>
    <xdr:to>
      <xdr:col>10</xdr:col>
      <xdr:colOff>155575</xdr:colOff>
      <xdr:row>56</xdr:row>
      <xdr:rowOff>25318</xdr:rowOff>
    </xdr:to>
    <xdr:sp macro="" textlink="">
      <xdr:nvSpPr>
        <xdr:cNvPr id="365" name="フローチャート : 判断 364"/>
        <xdr:cNvSpPr/>
      </xdr:nvSpPr>
      <xdr:spPr>
        <a:xfrm>
          <a:off x="6921500" y="952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41845</xdr:rowOff>
    </xdr:from>
    <xdr:ext cx="534377" cy="259045"/>
    <xdr:sp macro="" textlink="">
      <xdr:nvSpPr>
        <xdr:cNvPr id="366" name="テキスト ボックス 365"/>
        <xdr:cNvSpPr txBox="1"/>
      </xdr:nvSpPr>
      <xdr:spPr>
        <a:xfrm>
          <a:off x="6705111" y="93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50,671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40284</xdr:rowOff>
    </xdr:from>
    <xdr:to>
      <xdr:col>15</xdr:col>
      <xdr:colOff>231775</xdr:colOff>
      <xdr:row>55</xdr:row>
      <xdr:rowOff>141884</xdr:rowOff>
    </xdr:to>
    <xdr:sp macro="" textlink="">
      <xdr:nvSpPr>
        <xdr:cNvPr id="372" name="円/楕円 371"/>
        <xdr:cNvSpPr/>
      </xdr:nvSpPr>
      <xdr:spPr>
        <a:xfrm>
          <a:off x="10426700" y="94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63161</xdr:rowOff>
    </xdr:from>
    <xdr:ext cx="534377" cy="259045"/>
    <xdr:sp macro="" textlink="">
      <xdr:nvSpPr>
        <xdr:cNvPr id="373" name="普通建設事業費該当値テキスト"/>
        <xdr:cNvSpPr txBox="1"/>
      </xdr:nvSpPr>
      <xdr:spPr>
        <a:xfrm>
          <a:off x="10528300" y="93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72307</xdr:rowOff>
    </xdr:from>
    <xdr:to>
      <xdr:col>14</xdr:col>
      <xdr:colOff>79375</xdr:colOff>
      <xdr:row>57</xdr:row>
      <xdr:rowOff>2457</xdr:rowOff>
    </xdr:to>
    <xdr:sp macro="" textlink="">
      <xdr:nvSpPr>
        <xdr:cNvPr id="374" name="円/楕円 373"/>
        <xdr:cNvSpPr/>
      </xdr:nvSpPr>
      <xdr:spPr>
        <a:xfrm>
          <a:off x="9588500" y="9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165034</xdr:rowOff>
    </xdr:from>
    <xdr:ext cx="534377" cy="259045"/>
    <xdr:sp macro="" textlink="">
      <xdr:nvSpPr>
        <xdr:cNvPr id="375" name="テキスト ボックス 374"/>
        <xdr:cNvSpPr txBox="1"/>
      </xdr:nvSpPr>
      <xdr:spPr>
        <a:xfrm>
          <a:off x="9372111" y="97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84462</xdr:rowOff>
    </xdr:from>
    <xdr:to>
      <xdr:col>12</xdr:col>
      <xdr:colOff>561975</xdr:colOff>
      <xdr:row>57</xdr:row>
      <xdr:rowOff>14612</xdr:rowOff>
    </xdr:to>
    <xdr:sp macro="" textlink="">
      <xdr:nvSpPr>
        <xdr:cNvPr id="376" name="円/楕円 375"/>
        <xdr:cNvSpPr/>
      </xdr:nvSpPr>
      <xdr:spPr>
        <a:xfrm>
          <a:off x="8699500" y="96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5739</xdr:rowOff>
    </xdr:from>
    <xdr:ext cx="534377" cy="259045"/>
    <xdr:sp macro="" textlink="">
      <xdr:nvSpPr>
        <xdr:cNvPr id="377" name="テキスト ボックス 376"/>
        <xdr:cNvSpPr txBox="1"/>
      </xdr:nvSpPr>
      <xdr:spPr>
        <a:xfrm>
          <a:off x="8483111" y="97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127153</xdr:rowOff>
    </xdr:from>
    <xdr:to>
      <xdr:col>11</xdr:col>
      <xdr:colOff>358775</xdr:colOff>
      <xdr:row>58</xdr:row>
      <xdr:rowOff>57303</xdr:rowOff>
    </xdr:to>
    <xdr:sp macro="" textlink="">
      <xdr:nvSpPr>
        <xdr:cNvPr id="378" name="円/楕円 377"/>
        <xdr:cNvSpPr/>
      </xdr:nvSpPr>
      <xdr:spPr>
        <a:xfrm>
          <a:off x="7810500" y="98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48430</xdr:rowOff>
    </xdr:from>
    <xdr:ext cx="534377" cy="259045"/>
    <xdr:sp macro="" textlink="">
      <xdr:nvSpPr>
        <xdr:cNvPr id="379" name="テキスト ボックス 378"/>
        <xdr:cNvSpPr txBox="1"/>
      </xdr:nvSpPr>
      <xdr:spPr>
        <a:xfrm>
          <a:off x="7594111" y="99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26759</xdr:rowOff>
    </xdr:from>
    <xdr:to>
      <xdr:col>10</xdr:col>
      <xdr:colOff>155575</xdr:colOff>
      <xdr:row>58</xdr:row>
      <xdr:rowOff>128359</xdr:rowOff>
    </xdr:to>
    <xdr:sp macro="" textlink="">
      <xdr:nvSpPr>
        <xdr:cNvPr id="380" name="円/楕円 379"/>
        <xdr:cNvSpPr/>
      </xdr:nvSpPr>
      <xdr:spPr>
        <a:xfrm>
          <a:off x="6921500" y="99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119486</xdr:rowOff>
    </xdr:from>
    <xdr:ext cx="534377" cy="259045"/>
    <xdr:sp macro="" textlink="">
      <xdr:nvSpPr>
        <xdr:cNvPr id="381" name="テキスト ボックス 380"/>
        <xdr:cNvSpPr txBox="1"/>
      </xdr:nvSpPr>
      <xdr:spPr>
        <a:xfrm>
          <a:off x="6705111" y="100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5" name="直線コネクタ 404"/>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6"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7" name="直線コネクタ 406"/>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8"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9" name="直線コネクタ 408"/>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84302</xdr:rowOff>
    </xdr:from>
    <xdr:to>
      <xdr:col>15</xdr:col>
      <xdr:colOff>180975</xdr:colOff>
      <xdr:row>76</xdr:row>
      <xdr:rowOff>136843</xdr:rowOff>
    </xdr:to>
    <xdr:cxnSp macro="">
      <xdr:nvCxnSpPr>
        <xdr:cNvPr id="410" name="直線コネクタ 409"/>
        <xdr:cNvCxnSpPr/>
      </xdr:nvCxnSpPr>
      <xdr:spPr>
        <a:xfrm flipV="1">
          <a:off x="9639300" y="13114502"/>
          <a:ext cx="8382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11"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2" name="フローチャート : 判断 411"/>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73</xdr:row>
      <xdr:rowOff>117932</xdr:rowOff>
    </xdr:from>
    <xdr:to>
      <xdr:col>14</xdr:col>
      <xdr:colOff>79375</xdr:colOff>
      <xdr:row>74</xdr:row>
      <xdr:rowOff>48082</xdr:rowOff>
    </xdr:to>
    <xdr:sp macro="" textlink="">
      <xdr:nvSpPr>
        <xdr:cNvPr id="413" name="フローチャート : 判断 412"/>
        <xdr:cNvSpPr/>
      </xdr:nvSpPr>
      <xdr:spPr>
        <a:xfrm>
          <a:off x="9588500" y="126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64609</xdr:rowOff>
    </xdr:from>
    <xdr:ext cx="534377" cy="259045"/>
    <xdr:sp macro="" textlink="">
      <xdr:nvSpPr>
        <xdr:cNvPr id="414" name="テキスト ボックス 413"/>
        <xdr:cNvSpPr txBox="1"/>
      </xdr:nvSpPr>
      <xdr:spPr>
        <a:xfrm>
          <a:off x="9372111" y="124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33502</xdr:rowOff>
    </xdr:from>
    <xdr:to>
      <xdr:col>15</xdr:col>
      <xdr:colOff>231775</xdr:colOff>
      <xdr:row>76</xdr:row>
      <xdr:rowOff>135102</xdr:rowOff>
    </xdr:to>
    <xdr:sp macro="" textlink="">
      <xdr:nvSpPr>
        <xdr:cNvPr id="420" name="円/楕円 419"/>
        <xdr:cNvSpPr/>
      </xdr:nvSpPr>
      <xdr:spPr>
        <a:xfrm>
          <a:off x="10426700" y="130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11929</xdr:rowOff>
    </xdr:from>
    <xdr:ext cx="534377" cy="259045"/>
    <xdr:sp macro="" textlink="">
      <xdr:nvSpPr>
        <xdr:cNvPr id="421" name="普通建設事業費 （ うち新規整備　）該当値テキスト"/>
        <xdr:cNvSpPr txBox="1"/>
      </xdr:nvSpPr>
      <xdr:spPr>
        <a:xfrm>
          <a:off x="10528300" y="130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86043</xdr:rowOff>
    </xdr:from>
    <xdr:to>
      <xdr:col>14</xdr:col>
      <xdr:colOff>79375</xdr:colOff>
      <xdr:row>77</xdr:row>
      <xdr:rowOff>16193</xdr:rowOff>
    </xdr:to>
    <xdr:sp macro="" textlink="">
      <xdr:nvSpPr>
        <xdr:cNvPr id="422" name="円/楕円 421"/>
        <xdr:cNvSpPr/>
      </xdr:nvSpPr>
      <xdr:spPr>
        <a:xfrm>
          <a:off x="95885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7320</xdr:rowOff>
    </xdr:from>
    <xdr:ext cx="534377" cy="259045"/>
    <xdr:sp macro="" textlink="">
      <xdr:nvSpPr>
        <xdr:cNvPr id="423" name="テキスト ボックス 422"/>
        <xdr:cNvSpPr txBox="1"/>
      </xdr:nvSpPr>
      <xdr:spPr>
        <a:xfrm>
          <a:off x="9372111" y="132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5" name="直線コネクタ 444"/>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6"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7" name="直線コネクタ 446"/>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8"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9" name="直線コネクタ 448"/>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150901</xdr:rowOff>
    </xdr:from>
    <xdr:to>
      <xdr:col>15</xdr:col>
      <xdr:colOff>180975</xdr:colOff>
      <xdr:row>96</xdr:row>
      <xdr:rowOff>160182</xdr:rowOff>
    </xdr:to>
    <xdr:cxnSp macro="">
      <xdr:nvCxnSpPr>
        <xdr:cNvPr id="450" name="直線コネクタ 449"/>
        <xdr:cNvCxnSpPr/>
      </xdr:nvCxnSpPr>
      <xdr:spPr>
        <a:xfrm flipV="1">
          <a:off x="9639300" y="16438651"/>
          <a:ext cx="838200" cy="18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51"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2" name="フローチャート : 判断 451"/>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91004</xdr:rowOff>
    </xdr:from>
    <xdr:to>
      <xdr:col>14</xdr:col>
      <xdr:colOff>79375</xdr:colOff>
      <xdr:row>95</xdr:row>
      <xdr:rowOff>21154</xdr:rowOff>
    </xdr:to>
    <xdr:sp macro="" textlink="">
      <xdr:nvSpPr>
        <xdr:cNvPr id="453" name="フローチャート : 判断 452"/>
        <xdr:cNvSpPr/>
      </xdr:nvSpPr>
      <xdr:spPr>
        <a:xfrm>
          <a:off x="9588500" y="162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37681</xdr:rowOff>
    </xdr:from>
    <xdr:ext cx="534377" cy="259045"/>
    <xdr:sp macro="" textlink="">
      <xdr:nvSpPr>
        <xdr:cNvPr id="454" name="テキスト ボックス 453"/>
        <xdr:cNvSpPr txBox="1"/>
      </xdr:nvSpPr>
      <xdr:spPr>
        <a:xfrm>
          <a:off x="9372111" y="159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100101</xdr:rowOff>
    </xdr:from>
    <xdr:to>
      <xdr:col>15</xdr:col>
      <xdr:colOff>231775</xdr:colOff>
      <xdr:row>96</xdr:row>
      <xdr:rowOff>30251</xdr:rowOff>
    </xdr:to>
    <xdr:sp macro="" textlink="">
      <xdr:nvSpPr>
        <xdr:cNvPr id="460" name="円/楕円 459"/>
        <xdr:cNvSpPr/>
      </xdr:nvSpPr>
      <xdr:spPr>
        <a:xfrm>
          <a:off x="10426700" y="163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122978</xdr:rowOff>
    </xdr:from>
    <xdr:ext cx="534377" cy="259045"/>
    <xdr:sp macro="" textlink="">
      <xdr:nvSpPr>
        <xdr:cNvPr id="461" name="普通建設事業費 （ うち更新整備　）該当値テキスト"/>
        <xdr:cNvSpPr txBox="1"/>
      </xdr:nvSpPr>
      <xdr:spPr>
        <a:xfrm>
          <a:off x="10528300" y="162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109382</xdr:rowOff>
    </xdr:from>
    <xdr:to>
      <xdr:col>14</xdr:col>
      <xdr:colOff>79375</xdr:colOff>
      <xdr:row>97</xdr:row>
      <xdr:rowOff>39532</xdr:rowOff>
    </xdr:to>
    <xdr:sp macro="" textlink="">
      <xdr:nvSpPr>
        <xdr:cNvPr id="462" name="円/楕円 461"/>
        <xdr:cNvSpPr/>
      </xdr:nvSpPr>
      <xdr:spPr>
        <a:xfrm>
          <a:off x="9588500" y="165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30659</xdr:rowOff>
    </xdr:from>
    <xdr:ext cx="534377" cy="259045"/>
    <xdr:sp macro="" textlink="">
      <xdr:nvSpPr>
        <xdr:cNvPr id="463" name="テキスト ボックス 462"/>
        <xdr:cNvSpPr txBox="1"/>
      </xdr:nvSpPr>
      <xdr:spPr>
        <a:xfrm>
          <a:off x="9372111" y="166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7" name="テキスト ボックス 47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9" name="テキスト ボックス 47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1" name="テキスト ボックス 48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3" name="テキスト ボックス 48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163017</xdr:rowOff>
    </xdr:from>
    <xdr:to>
      <xdr:col>23</xdr:col>
      <xdr:colOff>516889</xdr:colOff>
      <xdr:row>38</xdr:row>
      <xdr:rowOff>139700</xdr:rowOff>
    </xdr:to>
    <xdr:cxnSp macro="">
      <xdr:nvCxnSpPr>
        <xdr:cNvPr id="485" name="直線コネクタ 484"/>
        <xdr:cNvCxnSpPr/>
      </xdr:nvCxnSpPr>
      <xdr:spPr>
        <a:xfrm flipV="1">
          <a:off x="16317595" y="6163767"/>
          <a:ext cx="1269" cy="49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109694</xdr:rowOff>
    </xdr:from>
    <xdr:ext cx="469744" cy="259045"/>
    <xdr:sp macro="" textlink="">
      <xdr:nvSpPr>
        <xdr:cNvPr id="488" name="災害復旧事業費最大値テキスト"/>
        <xdr:cNvSpPr txBox="1"/>
      </xdr:nvSpPr>
      <xdr:spPr>
        <a:xfrm>
          <a:off x="16370300" y="593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35</xdr:row>
      <xdr:rowOff>163017</xdr:rowOff>
    </xdr:from>
    <xdr:to>
      <xdr:col>23</xdr:col>
      <xdr:colOff>606425</xdr:colOff>
      <xdr:row>35</xdr:row>
      <xdr:rowOff>163017</xdr:rowOff>
    </xdr:to>
    <xdr:cxnSp macro="">
      <xdr:nvCxnSpPr>
        <xdr:cNvPr id="489" name="直線コネクタ 488"/>
        <xdr:cNvCxnSpPr/>
      </xdr:nvCxnSpPr>
      <xdr:spPr>
        <a:xfrm>
          <a:off x="16230600" y="616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163017</xdr:rowOff>
    </xdr:from>
    <xdr:to>
      <xdr:col>23</xdr:col>
      <xdr:colOff>517525</xdr:colOff>
      <xdr:row>37</xdr:row>
      <xdr:rowOff>16713</xdr:rowOff>
    </xdr:to>
    <xdr:cxnSp macro="">
      <xdr:nvCxnSpPr>
        <xdr:cNvPr id="490" name="直線コネクタ 489"/>
        <xdr:cNvCxnSpPr/>
      </xdr:nvCxnSpPr>
      <xdr:spPr>
        <a:xfrm flipV="1">
          <a:off x="15481300" y="6163767"/>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124020</xdr:rowOff>
    </xdr:from>
    <xdr:ext cx="378565" cy="259045"/>
    <xdr:sp macro="" textlink="">
      <xdr:nvSpPr>
        <xdr:cNvPr id="491" name="災害復旧事業費平均値テキスト"/>
        <xdr:cNvSpPr txBox="1"/>
      </xdr:nvSpPr>
      <xdr:spPr>
        <a:xfrm>
          <a:off x="16370300" y="6467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145593</xdr:rowOff>
    </xdr:from>
    <xdr:to>
      <xdr:col>23</xdr:col>
      <xdr:colOff>568325</xdr:colOff>
      <xdr:row>38</xdr:row>
      <xdr:rowOff>75743</xdr:rowOff>
    </xdr:to>
    <xdr:sp macro="" textlink="">
      <xdr:nvSpPr>
        <xdr:cNvPr id="492" name="フローチャート : 判断 491"/>
        <xdr:cNvSpPr/>
      </xdr:nvSpPr>
      <xdr:spPr>
        <a:xfrm>
          <a:off x="16268700" y="64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16713</xdr:rowOff>
    </xdr:from>
    <xdr:to>
      <xdr:col>22</xdr:col>
      <xdr:colOff>365125</xdr:colOff>
      <xdr:row>37</xdr:row>
      <xdr:rowOff>136499</xdr:rowOff>
    </xdr:to>
    <xdr:cxnSp macro="">
      <xdr:nvCxnSpPr>
        <xdr:cNvPr id="493" name="直線コネクタ 492"/>
        <xdr:cNvCxnSpPr/>
      </xdr:nvCxnSpPr>
      <xdr:spPr>
        <a:xfrm flipV="1">
          <a:off x="14592300" y="6360363"/>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33807</xdr:rowOff>
    </xdr:from>
    <xdr:to>
      <xdr:col>22</xdr:col>
      <xdr:colOff>415925</xdr:colOff>
      <xdr:row>35</xdr:row>
      <xdr:rowOff>135407</xdr:rowOff>
    </xdr:to>
    <xdr:sp macro="" textlink="">
      <xdr:nvSpPr>
        <xdr:cNvPr id="494" name="フローチャート : 判断 493"/>
        <xdr:cNvSpPr/>
      </xdr:nvSpPr>
      <xdr:spPr>
        <a:xfrm>
          <a:off x="15430500" y="60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151934</xdr:rowOff>
    </xdr:from>
    <xdr:ext cx="469744" cy="259045"/>
    <xdr:sp macro="" textlink="">
      <xdr:nvSpPr>
        <xdr:cNvPr id="495" name="テキスト ボックス 494"/>
        <xdr:cNvSpPr txBox="1"/>
      </xdr:nvSpPr>
      <xdr:spPr>
        <a:xfrm>
          <a:off x="15246427" y="58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17856</xdr:rowOff>
    </xdr:from>
    <xdr:to>
      <xdr:col>21</xdr:col>
      <xdr:colOff>161925</xdr:colOff>
      <xdr:row>37</xdr:row>
      <xdr:rowOff>136499</xdr:rowOff>
    </xdr:to>
    <xdr:cxnSp macro="">
      <xdr:nvCxnSpPr>
        <xdr:cNvPr id="496" name="直線コネクタ 495"/>
        <xdr:cNvCxnSpPr/>
      </xdr:nvCxnSpPr>
      <xdr:spPr>
        <a:xfrm>
          <a:off x="13703300" y="5847156"/>
          <a:ext cx="889000" cy="6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24206</xdr:rowOff>
    </xdr:from>
    <xdr:to>
      <xdr:col>21</xdr:col>
      <xdr:colOff>212725</xdr:colOff>
      <xdr:row>35</xdr:row>
      <xdr:rowOff>125806</xdr:rowOff>
    </xdr:to>
    <xdr:sp macro="" textlink="">
      <xdr:nvSpPr>
        <xdr:cNvPr id="497" name="フローチャート : 判断 496"/>
        <xdr:cNvSpPr/>
      </xdr:nvSpPr>
      <xdr:spPr>
        <a:xfrm>
          <a:off x="14541500" y="60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142333</xdr:rowOff>
    </xdr:from>
    <xdr:ext cx="469744" cy="259045"/>
    <xdr:sp macro="" textlink="">
      <xdr:nvSpPr>
        <xdr:cNvPr id="498" name="テキスト ボックス 497"/>
        <xdr:cNvSpPr txBox="1"/>
      </xdr:nvSpPr>
      <xdr:spPr>
        <a:xfrm>
          <a:off x="14357427" y="58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17856</xdr:rowOff>
    </xdr:from>
    <xdr:to>
      <xdr:col>19</xdr:col>
      <xdr:colOff>644525</xdr:colOff>
      <xdr:row>34</xdr:row>
      <xdr:rowOff>137185</xdr:rowOff>
    </xdr:to>
    <xdr:cxnSp macro="">
      <xdr:nvCxnSpPr>
        <xdr:cNvPr id="499" name="直線コネクタ 498"/>
        <xdr:cNvCxnSpPr/>
      </xdr:nvCxnSpPr>
      <xdr:spPr>
        <a:xfrm flipV="1">
          <a:off x="12814300" y="5847156"/>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15291</xdr:rowOff>
    </xdr:from>
    <xdr:to>
      <xdr:col>20</xdr:col>
      <xdr:colOff>9525</xdr:colOff>
      <xdr:row>33</xdr:row>
      <xdr:rowOff>116891</xdr:rowOff>
    </xdr:to>
    <xdr:sp macro="" textlink="">
      <xdr:nvSpPr>
        <xdr:cNvPr id="500" name="フローチャート : 判断 499"/>
        <xdr:cNvSpPr/>
      </xdr:nvSpPr>
      <xdr:spPr>
        <a:xfrm>
          <a:off x="13652500" y="567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133418</xdr:rowOff>
    </xdr:from>
    <xdr:ext cx="469744" cy="259045"/>
    <xdr:sp macro="" textlink="">
      <xdr:nvSpPr>
        <xdr:cNvPr id="501" name="テキスト ボックス 500"/>
        <xdr:cNvSpPr txBox="1"/>
      </xdr:nvSpPr>
      <xdr:spPr>
        <a:xfrm>
          <a:off x="13468427" y="54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12548</xdr:rowOff>
    </xdr:from>
    <xdr:to>
      <xdr:col>18</xdr:col>
      <xdr:colOff>492125</xdr:colOff>
      <xdr:row>30</xdr:row>
      <xdr:rowOff>114148</xdr:rowOff>
    </xdr:to>
    <xdr:sp macro="" textlink="">
      <xdr:nvSpPr>
        <xdr:cNvPr id="502" name="フローチャート : 判断 501"/>
        <xdr:cNvSpPr/>
      </xdr:nvSpPr>
      <xdr:spPr>
        <a:xfrm>
          <a:off x="12763500" y="51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28</xdr:row>
      <xdr:rowOff>130675</xdr:rowOff>
    </xdr:from>
    <xdr:ext cx="469744" cy="259045"/>
    <xdr:sp macro="" textlink="">
      <xdr:nvSpPr>
        <xdr:cNvPr id="503" name="テキスト ボックス 502"/>
        <xdr:cNvSpPr txBox="1"/>
      </xdr:nvSpPr>
      <xdr:spPr>
        <a:xfrm>
          <a:off x="12579427" y="49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112217</xdr:rowOff>
    </xdr:from>
    <xdr:to>
      <xdr:col>23</xdr:col>
      <xdr:colOff>568325</xdr:colOff>
      <xdr:row>36</xdr:row>
      <xdr:rowOff>42367</xdr:rowOff>
    </xdr:to>
    <xdr:sp macro="" textlink="">
      <xdr:nvSpPr>
        <xdr:cNvPr id="509" name="円/楕円 508"/>
        <xdr:cNvSpPr/>
      </xdr:nvSpPr>
      <xdr:spPr>
        <a:xfrm>
          <a:off x="162687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65244</xdr:rowOff>
    </xdr:from>
    <xdr:ext cx="469744" cy="259045"/>
    <xdr:sp macro="" textlink="">
      <xdr:nvSpPr>
        <xdr:cNvPr id="510" name="災害復旧事業費該当値テキスト"/>
        <xdr:cNvSpPr txBox="1"/>
      </xdr:nvSpPr>
      <xdr:spPr>
        <a:xfrm>
          <a:off x="16370300" y="60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137363</xdr:rowOff>
    </xdr:from>
    <xdr:to>
      <xdr:col>22</xdr:col>
      <xdr:colOff>415925</xdr:colOff>
      <xdr:row>37</xdr:row>
      <xdr:rowOff>67513</xdr:rowOff>
    </xdr:to>
    <xdr:sp macro="" textlink="">
      <xdr:nvSpPr>
        <xdr:cNvPr id="511" name="円/楕円 510"/>
        <xdr:cNvSpPr/>
      </xdr:nvSpPr>
      <xdr:spPr>
        <a:xfrm>
          <a:off x="15430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58640</xdr:rowOff>
    </xdr:from>
    <xdr:ext cx="469744" cy="259045"/>
    <xdr:sp macro="" textlink="">
      <xdr:nvSpPr>
        <xdr:cNvPr id="512" name="テキスト ボックス 511"/>
        <xdr:cNvSpPr txBox="1"/>
      </xdr:nvSpPr>
      <xdr:spPr>
        <a:xfrm>
          <a:off x="15246427"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85699</xdr:rowOff>
    </xdr:from>
    <xdr:to>
      <xdr:col>21</xdr:col>
      <xdr:colOff>212725</xdr:colOff>
      <xdr:row>38</xdr:row>
      <xdr:rowOff>15849</xdr:rowOff>
    </xdr:to>
    <xdr:sp macro="" textlink="">
      <xdr:nvSpPr>
        <xdr:cNvPr id="513" name="円/楕円 512"/>
        <xdr:cNvSpPr/>
      </xdr:nvSpPr>
      <xdr:spPr>
        <a:xfrm>
          <a:off x="14541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6976</xdr:rowOff>
    </xdr:from>
    <xdr:ext cx="378565" cy="259045"/>
    <xdr:sp macro="" textlink="">
      <xdr:nvSpPr>
        <xdr:cNvPr id="514" name="テキスト ボックス 513"/>
        <xdr:cNvSpPr txBox="1"/>
      </xdr:nvSpPr>
      <xdr:spPr>
        <a:xfrm>
          <a:off x="14403017" y="652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138506</xdr:rowOff>
    </xdr:from>
    <xdr:to>
      <xdr:col>20</xdr:col>
      <xdr:colOff>9525</xdr:colOff>
      <xdr:row>34</xdr:row>
      <xdr:rowOff>68656</xdr:rowOff>
    </xdr:to>
    <xdr:sp macro="" textlink="">
      <xdr:nvSpPr>
        <xdr:cNvPr id="515" name="円/楕円 514"/>
        <xdr:cNvSpPr/>
      </xdr:nvSpPr>
      <xdr:spPr>
        <a:xfrm>
          <a:off x="13652500" y="57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59783</xdr:rowOff>
    </xdr:from>
    <xdr:ext cx="469744" cy="259045"/>
    <xdr:sp macro="" textlink="">
      <xdr:nvSpPr>
        <xdr:cNvPr id="516" name="テキスト ボックス 515"/>
        <xdr:cNvSpPr txBox="1"/>
      </xdr:nvSpPr>
      <xdr:spPr>
        <a:xfrm>
          <a:off x="13468427" y="58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86385</xdr:rowOff>
    </xdr:from>
    <xdr:to>
      <xdr:col>18</xdr:col>
      <xdr:colOff>492125</xdr:colOff>
      <xdr:row>35</xdr:row>
      <xdr:rowOff>16535</xdr:rowOff>
    </xdr:to>
    <xdr:sp macro="" textlink="">
      <xdr:nvSpPr>
        <xdr:cNvPr id="517" name="円/楕円 516"/>
        <xdr:cNvSpPr/>
      </xdr:nvSpPr>
      <xdr:spPr>
        <a:xfrm>
          <a:off x="12763500" y="59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7662</xdr:rowOff>
    </xdr:from>
    <xdr:ext cx="469744" cy="259045"/>
    <xdr:sp macro="" textlink="">
      <xdr:nvSpPr>
        <xdr:cNvPr id="518" name="テキスト ボックス 517"/>
        <xdr:cNvSpPr txBox="1"/>
      </xdr:nvSpPr>
      <xdr:spPr>
        <a:xfrm>
          <a:off x="12579427" y="60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1" name="テキスト ボックス 58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3" name="テキスト ボックス 58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5" name="テキスト ボックス 58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7" name="テキスト ボックス 58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9" name="直線コネクタ 588"/>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90"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91" name="直線コネクタ 590"/>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2"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3" name="直線コネクタ 592"/>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55232</xdr:rowOff>
    </xdr:from>
    <xdr:to>
      <xdr:col>23</xdr:col>
      <xdr:colOff>517525</xdr:colOff>
      <xdr:row>75</xdr:row>
      <xdr:rowOff>137597</xdr:rowOff>
    </xdr:to>
    <xdr:cxnSp macro="">
      <xdr:nvCxnSpPr>
        <xdr:cNvPr id="594" name="直線コネクタ 593"/>
        <xdr:cNvCxnSpPr/>
      </xdr:nvCxnSpPr>
      <xdr:spPr>
        <a:xfrm>
          <a:off x="15481300" y="12913982"/>
          <a:ext cx="8382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5"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6" name="フローチャート : 判断 595"/>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6700</xdr:rowOff>
    </xdr:from>
    <xdr:to>
      <xdr:col>22</xdr:col>
      <xdr:colOff>365125</xdr:colOff>
      <xdr:row>75</xdr:row>
      <xdr:rowOff>55232</xdr:rowOff>
    </xdr:to>
    <xdr:cxnSp macro="">
      <xdr:nvCxnSpPr>
        <xdr:cNvPr id="597" name="直線コネクタ 596"/>
        <xdr:cNvCxnSpPr/>
      </xdr:nvCxnSpPr>
      <xdr:spPr>
        <a:xfrm>
          <a:off x="14592300" y="12865450"/>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33807</xdr:rowOff>
    </xdr:from>
    <xdr:to>
      <xdr:col>22</xdr:col>
      <xdr:colOff>415925</xdr:colOff>
      <xdr:row>72</xdr:row>
      <xdr:rowOff>135407</xdr:rowOff>
    </xdr:to>
    <xdr:sp macro="" textlink="">
      <xdr:nvSpPr>
        <xdr:cNvPr id="598" name="フローチャート : 判断 597"/>
        <xdr:cNvSpPr/>
      </xdr:nvSpPr>
      <xdr:spPr>
        <a:xfrm>
          <a:off x="15430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151934</xdr:rowOff>
    </xdr:from>
    <xdr:ext cx="534377" cy="259045"/>
    <xdr:sp macro="" textlink="">
      <xdr:nvSpPr>
        <xdr:cNvPr id="599" name="テキスト ボックス 598"/>
        <xdr:cNvSpPr txBox="1"/>
      </xdr:nvSpPr>
      <xdr:spPr>
        <a:xfrm>
          <a:off x="15214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139905</xdr:rowOff>
    </xdr:from>
    <xdr:to>
      <xdr:col>21</xdr:col>
      <xdr:colOff>161925</xdr:colOff>
      <xdr:row>75</xdr:row>
      <xdr:rowOff>6700</xdr:rowOff>
    </xdr:to>
    <xdr:cxnSp macro="">
      <xdr:nvCxnSpPr>
        <xdr:cNvPr id="600" name="直線コネクタ 599"/>
        <xdr:cNvCxnSpPr/>
      </xdr:nvCxnSpPr>
      <xdr:spPr>
        <a:xfrm>
          <a:off x="13703300" y="12827205"/>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28801</xdr:rowOff>
    </xdr:from>
    <xdr:to>
      <xdr:col>21</xdr:col>
      <xdr:colOff>212725</xdr:colOff>
      <xdr:row>72</xdr:row>
      <xdr:rowOff>130401</xdr:rowOff>
    </xdr:to>
    <xdr:sp macro="" textlink="">
      <xdr:nvSpPr>
        <xdr:cNvPr id="601" name="フローチャート : 判断 600"/>
        <xdr:cNvSpPr/>
      </xdr:nvSpPr>
      <xdr:spPr>
        <a:xfrm>
          <a:off x="14541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146928</xdr:rowOff>
    </xdr:from>
    <xdr:ext cx="534377" cy="259045"/>
    <xdr:sp macro="" textlink="">
      <xdr:nvSpPr>
        <xdr:cNvPr id="602" name="テキスト ボックス 601"/>
        <xdr:cNvSpPr txBox="1"/>
      </xdr:nvSpPr>
      <xdr:spPr>
        <a:xfrm>
          <a:off x="14325111" y="121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113914</xdr:rowOff>
    </xdr:from>
    <xdr:to>
      <xdr:col>19</xdr:col>
      <xdr:colOff>644525</xdr:colOff>
      <xdr:row>74</xdr:row>
      <xdr:rowOff>139905</xdr:rowOff>
    </xdr:to>
    <xdr:cxnSp macro="">
      <xdr:nvCxnSpPr>
        <xdr:cNvPr id="603" name="直線コネクタ 602"/>
        <xdr:cNvCxnSpPr/>
      </xdr:nvCxnSpPr>
      <xdr:spPr>
        <a:xfrm>
          <a:off x="12814300" y="12801214"/>
          <a:ext cx="8890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40346</xdr:rowOff>
    </xdr:from>
    <xdr:to>
      <xdr:col>20</xdr:col>
      <xdr:colOff>9525</xdr:colOff>
      <xdr:row>72</xdr:row>
      <xdr:rowOff>141946</xdr:rowOff>
    </xdr:to>
    <xdr:sp macro="" textlink="">
      <xdr:nvSpPr>
        <xdr:cNvPr id="604" name="フローチャート : 判断 603"/>
        <xdr:cNvSpPr/>
      </xdr:nvSpPr>
      <xdr:spPr>
        <a:xfrm>
          <a:off x="13652500" y="1238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158473</xdr:rowOff>
    </xdr:from>
    <xdr:ext cx="534377" cy="259045"/>
    <xdr:sp macro="" textlink="">
      <xdr:nvSpPr>
        <xdr:cNvPr id="605" name="テキスト ボックス 604"/>
        <xdr:cNvSpPr txBox="1"/>
      </xdr:nvSpPr>
      <xdr:spPr>
        <a:xfrm>
          <a:off x="13436111" y="121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73104</xdr:rowOff>
    </xdr:from>
    <xdr:to>
      <xdr:col>18</xdr:col>
      <xdr:colOff>492125</xdr:colOff>
      <xdr:row>73</xdr:row>
      <xdr:rowOff>3254</xdr:rowOff>
    </xdr:to>
    <xdr:sp macro="" textlink="">
      <xdr:nvSpPr>
        <xdr:cNvPr id="606" name="フローチャート : 判断 605"/>
        <xdr:cNvSpPr/>
      </xdr:nvSpPr>
      <xdr:spPr>
        <a:xfrm>
          <a:off x="12763500" y="1241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19781</xdr:rowOff>
    </xdr:from>
    <xdr:ext cx="534377" cy="259045"/>
    <xdr:sp macro="" textlink="">
      <xdr:nvSpPr>
        <xdr:cNvPr id="607" name="テキスト ボックス 606"/>
        <xdr:cNvSpPr txBox="1"/>
      </xdr:nvSpPr>
      <xdr:spPr>
        <a:xfrm>
          <a:off x="12547111" y="121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86797</xdr:rowOff>
    </xdr:from>
    <xdr:to>
      <xdr:col>23</xdr:col>
      <xdr:colOff>568325</xdr:colOff>
      <xdr:row>76</xdr:row>
      <xdr:rowOff>16948</xdr:rowOff>
    </xdr:to>
    <xdr:sp macro="" textlink="">
      <xdr:nvSpPr>
        <xdr:cNvPr id="613" name="円/楕円 612"/>
        <xdr:cNvSpPr/>
      </xdr:nvSpPr>
      <xdr:spPr>
        <a:xfrm>
          <a:off x="162687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65224</xdr:rowOff>
    </xdr:from>
    <xdr:ext cx="534377" cy="259045"/>
    <xdr:sp macro="" textlink="">
      <xdr:nvSpPr>
        <xdr:cNvPr id="614" name="公債費該当値テキスト"/>
        <xdr:cNvSpPr txBox="1"/>
      </xdr:nvSpPr>
      <xdr:spPr>
        <a:xfrm>
          <a:off x="16370300" y="129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4432</xdr:rowOff>
    </xdr:from>
    <xdr:to>
      <xdr:col>22</xdr:col>
      <xdr:colOff>415925</xdr:colOff>
      <xdr:row>75</xdr:row>
      <xdr:rowOff>106032</xdr:rowOff>
    </xdr:to>
    <xdr:sp macro="" textlink="">
      <xdr:nvSpPr>
        <xdr:cNvPr id="615" name="円/楕円 614"/>
        <xdr:cNvSpPr/>
      </xdr:nvSpPr>
      <xdr:spPr>
        <a:xfrm>
          <a:off x="15430500" y="12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97159</xdr:rowOff>
    </xdr:from>
    <xdr:ext cx="534377" cy="259045"/>
    <xdr:sp macro="" textlink="">
      <xdr:nvSpPr>
        <xdr:cNvPr id="616" name="テキスト ボックス 615"/>
        <xdr:cNvSpPr txBox="1"/>
      </xdr:nvSpPr>
      <xdr:spPr>
        <a:xfrm>
          <a:off x="15214111" y="129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127350</xdr:rowOff>
    </xdr:from>
    <xdr:to>
      <xdr:col>21</xdr:col>
      <xdr:colOff>212725</xdr:colOff>
      <xdr:row>75</xdr:row>
      <xdr:rowOff>57500</xdr:rowOff>
    </xdr:to>
    <xdr:sp macro="" textlink="">
      <xdr:nvSpPr>
        <xdr:cNvPr id="617" name="円/楕円 616"/>
        <xdr:cNvSpPr/>
      </xdr:nvSpPr>
      <xdr:spPr>
        <a:xfrm>
          <a:off x="14541500" y="128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48627</xdr:rowOff>
    </xdr:from>
    <xdr:ext cx="534377" cy="259045"/>
    <xdr:sp macro="" textlink="">
      <xdr:nvSpPr>
        <xdr:cNvPr id="618" name="テキスト ボックス 617"/>
        <xdr:cNvSpPr txBox="1"/>
      </xdr:nvSpPr>
      <xdr:spPr>
        <a:xfrm>
          <a:off x="14325111" y="129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89105</xdr:rowOff>
    </xdr:from>
    <xdr:to>
      <xdr:col>20</xdr:col>
      <xdr:colOff>9525</xdr:colOff>
      <xdr:row>75</xdr:row>
      <xdr:rowOff>19255</xdr:rowOff>
    </xdr:to>
    <xdr:sp macro="" textlink="">
      <xdr:nvSpPr>
        <xdr:cNvPr id="619" name="円/楕円 618"/>
        <xdr:cNvSpPr/>
      </xdr:nvSpPr>
      <xdr:spPr>
        <a:xfrm>
          <a:off x="13652500" y="127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10382</xdr:rowOff>
    </xdr:from>
    <xdr:ext cx="534377" cy="259045"/>
    <xdr:sp macro="" textlink="">
      <xdr:nvSpPr>
        <xdr:cNvPr id="620" name="テキスト ボックス 619"/>
        <xdr:cNvSpPr txBox="1"/>
      </xdr:nvSpPr>
      <xdr:spPr>
        <a:xfrm>
          <a:off x="13436111" y="128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63114</xdr:rowOff>
    </xdr:from>
    <xdr:to>
      <xdr:col>18</xdr:col>
      <xdr:colOff>492125</xdr:colOff>
      <xdr:row>74</xdr:row>
      <xdr:rowOff>164714</xdr:rowOff>
    </xdr:to>
    <xdr:sp macro="" textlink="">
      <xdr:nvSpPr>
        <xdr:cNvPr id="621" name="円/楕円 620"/>
        <xdr:cNvSpPr/>
      </xdr:nvSpPr>
      <xdr:spPr>
        <a:xfrm>
          <a:off x="12763500" y="127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155841</xdr:rowOff>
    </xdr:from>
    <xdr:ext cx="534377" cy="259045"/>
    <xdr:sp macro="" textlink="">
      <xdr:nvSpPr>
        <xdr:cNvPr id="622" name="テキスト ボックス 621"/>
        <xdr:cNvSpPr txBox="1"/>
      </xdr:nvSpPr>
      <xdr:spPr>
        <a:xfrm>
          <a:off x="12547111" y="128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6" name="テキスト ボックス 63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8" name="テキスト ボックス 63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0" name="テキスト ボックス 63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2" name="テキスト ボックス 64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6" name="直線コネクタ 645"/>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7"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8" name="直線コネクタ 647"/>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9"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50" name="直線コネクタ 649"/>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128994</xdr:rowOff>
    </xdr:from>
    <xdr:to>
      <xdr:col>23</xdr:col>
      <xdr:colOff>517525</xdr:colOff>
      <xdr:row>96</xdr:row>
      <xdr:rowOff>162561</xdr:rowOff>
    </xdr:to>
    <xdr:cxnSp macro="">
      <xdr:nvCxnSpPr>
        <xdr:cNvPr id="651" name="直線コネクタ 650"/>
        <xdr:cNvCxnSpPr/>
      </xdr:nvCxnSpPr>
      <xdr:spPr>
        <a:xfrm>
          <a:off x="15481300" y="16588194"/>
          <a:ext cx="838200" cy="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2"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3" name="フローチャート : 判断 652"/>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128994</xdr:rowOff>
    </xdr:from>
    <xdr:to>
      <xdr:col>22</xdr:col>
      <xdr:colOff>365125</xdr:colOff>
      <xdr:row>97</xdr:row>
      <xdr:rowOff>81711</xdr:rowOff>
    </xdr:to>
    <xdr:cxnSp macro="">
      <xdr:nvCxnSpPr>
        <xdr:cNvPr id="654" name="直線コネクタ 653"/>
        <xdr:cNvCxnSpPr/>
      </xdr:nvCxnSpPr>
      <xdr:spPr>
        <a:xfrm flipV="1">
          <a:off x="14592300" y="16588194"/>
          <a:ext cx="889000" cy="1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23482</xdr:rowOff>
    </xdr:from>
    <xdr:to>
      <xdr:col>22</xdr:col>
      <xdr:colOff>415925</xdr:colOff>
      <xdr:row>96</xdr:row>
      <xdr:rowOff>125082</xdr:rowOff>
    </xdr:to>
    <xdr:sp macro="" textlink="">
      <xdr:nvSpPr>
        <xdr:cNvPr id="655" name="フローチャート : 判断 654"/>
        <xdr:cNvSpPr/>
      </xdr:nvSpPr>
      <xdr:spPr>
        <a:xfrm>
          <a:off x="15430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141609</xdr:rowOff>
    </xdr:from>
    <xdr:ext cx="534377" cy="259045"/>
    <xdr:sp macro="" textlink="">
      <xdr:nvSpPr>
        <xdr:cNvPr id="656" name="テキスト ボックス 655"/>
        <xdr:cNvSpPr txBox="1"/>
      </xdr:nvSpPr>
      <xdr:spPr>
        <a:xfrm>
          <a:off x="15214111"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72149</xdr:rowOff>
    </xdr:from>
    <xdr:to>
      <xdr:col>21</xdr:col>
      <xdr:colOff>161925</xdr:colOff>
      <xdr:row>97</xdr:row>
      <xdr:rowOff>81711</xdr:rowOff>
    </xdr:to>
    <xdr:cxnSp macro="">
      <xdr:nvCxnSpPr>
        <xdr:cNvPr id="657" name="直線コネクタ 656"/>
        <xdr:cNvCxnSpPr/>
      </xdr:nvCxnSpPr>
      <xdr:spPr>
        <a:xfrm>
          <a:off x="13703300" y="16702799"/>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76212</xdr:rowOff>
    </xdr:from>
    <xdr:to>
      <xdr:col>21</xdr:col>
      <xdr:colOff>212725</xdr:colOff>
      <xdr:row>96</xdr:row>
      <xdr:rowOff>6362</xdr:rowOff>
    </xdr:to>
    <xdr:sp macro="" textlink="">
      <xdr:nvSpPr>
        <xdr:cNvPr id="658" name="フローチャート : 判断 657"/>
        <xdr:cNvSpPr/>
      </xdr:nvSpPr>
      <xdr:spPr>
        <a:xfrm>
          <a:off x="14541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22889</xdr:rowOff>
    </xdr:from>
    <xdr:ext cx="534377" cy="259045"/>
    <xdr:sp macro="" textlink="">
      <xdr:nvSpPr>
        <xdr:cNvPr id="659" name="テキスト ボックス 658"/>
        <xdr:cNvSpPr txBox="1"/>
      </xdr:nvSpPr>
      <xdr:spPr>
        <a:xfrm>
          <a:off x="14325111" y="161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72149</xdr:rowOff>
    </xdr:from>
    <xdr:to>
      <xdr:col>19</xdr:col>
      <xdr:colOff>644525</xdr:colOff>
      <xdr:row>97</xdr:row>
      <xdr:rowOff>90055</xdr:rowOff>
    </xdr:to>
    <xdr:cxnSp macro="">
      <xdr:nvCxnSpPr>
        <xdr:cNvPr id="660" name="直線コネクタ 659"/>
        <xdr:cNvCxnSpPr/>
      </xdr:nvCxnSpPr>
      <xdr:spPr>
        <a:xfrm flipV="1">
          <a:off x="12814300" y="16702799"/>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69355</xdr:rowOff>
    </xdr:from>
    <xdr:to>
      <xdr:col>20</xdr:col>
      <xdr:colOff>9525</xdr:colOff>
      <xdr:row>96</xdr:row>
      <xdr:rowOff>170955</xdr:rowOff>
    </xdr:to>
    <xdr:sp macro="" textlink="">
      <xdr:nvSpPr>
        <xdr:cNvPr id="661" name="フローチャート : 判断 660"/>
        <xdr:cNvSpPr/>
      </xdr:nvSpPr>
      <xdr:spPr>
        <a:xfrm>
          <a:off x="13652500" y="165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16032</xdr:rowOff>
    </xdr:from>
    <xdr:ext cx="534377" cy="259045"/>
    <xdr:sp macro="" textlink="">
      <xdr:nvSpPr>
        <xdr:cNvPr id="662" name="テキスト ボックス 661"/>
        <xdr:cNvSpPr txBox="1"/>
      </xdr:nvSpPr>
      <xdr:spPr>
        <a:xfrm>
          <a:off x="1343611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124752</xdr:rowOff>
    </xdr:from>
    <xdr:to>
      <xdr:col>18</xdr:col>
      <xdr:colOff>492125</xdr:colOff>
      <xdr:row>96</xdr:row>
      <xdr:rowOff>54902</xdr:rowOff>
    </xdr:to>
    <xdr:sp macro="" textlink="">
      <xdr:nvSpPr>
        <xdr:cNvPr id="663" name="フローチャート : 判断 662"/>
        <xdr:cNvSpPr/>
      </xdr:nvSpPr>
      <xdr:spPr>
        <a:xfrm>
          <a:off x="12763500" y="164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71429</xdr:rowOff>
    </xdr:from>
    <xdr:ext cx="534377" cy="259045"/>
    <xdr:sp macro="" textlink="">
      <xdr:nvSpPr>
        <xdr:cNvPr id="664" name="テキスト ボックス 663"/>
        <xdr:cNvSpPr txBox="1"/>
      </xdr:nvSpPr>
      <xdr:spPr>
        <a:xfrm>
          <a:off x="12547111" y="161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14,559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111761</xdr:rowOff>
    </xdr:from>
    <xdr:to>
      <xdr:col>23</xdr:col>
      <xdr:colOff>568325</xdr:colOff>
      <xdr:row>97</xdr:row>
      <xdr:rowOff>41911</xdr:rowOff>
    </xdr:to>
    <xdr:sp macro="" textlink="">
      <xdr:nvSpPr>
        <xdr:cNvPr id="670" name="円/楕円 669"/>
        <xdr:cNvSpPr/>
      </xdr:nvSpPr>
      <xdr:spPr>
        <a:xfrm>
          <a:off x="16268700" y="165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90188</xdr:rowOff>
    </xdr:from>
    <xdr:ext cx="534377" cy="259045"/>
    <xdr:sp macro="" textlink="">
      <xdr:nvSpPr>
        <xdr:cNvPr id="671" name="積立金該当値テキスト"/>
        <xdr:cNvSpPr txBox="1"/>
      </xdr:nvSpPr>
      <xdr:spPr>
        <a:xfrm>
          <a:off x="16370300" y="165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78194</xdr:rowOff>
    </xdr:from>
    <xdr:to>
      <xdr:col>22</xdr:col>
      <xdr:colOff>415925</xdr:colOff>
      <xdr:row>97</xdr:row>
      <xdr:rowOff>8344</xdr:rowOff>
    </xdr:to>
    <xdr:sp macro="" textlink="">
      <xdr:nvSpPr>
        <xdr:cNvPr id="672" name="円/楕円 671"/>
        <xdr:cNvSpPr/>
      </xdr:nvSpPr>
      <xdr:spPr>
        <a:xfrm>
          <a:off x="15430500" y="165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170921</xdr:rowOff>
    </xdr:from>
    <xdr:ext cx="534377" cy="259045"/>
    <xdr:sp macro="" textlink="">
      <xdr:nvSpPr>
        <xdr:cNvPr id="673" name="テキスト ボックス 672"/>
        <xdr:cNvSpPr txBox="1"/>
      </xdr:nvSpPr>
      <xdr:spPr>
        <a:xfrm>
          <a:off x="15214111" y="166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30911</xdr:rowOff>
    </xdr:from>
    <xdr:to>
      <xdr:col>21</xdr:col>
      <xdr:colOff>212725</xdr:colOff>
      <xdr:row>97</xdr:row>
      <xdr:rowOff>132511</xdr:rowOff>
    </xdr:to>
    <xdr:sp macro="" textlink="">
      <xdr:nvSpPr>
        <xdr:cNvPr id="674" name="円/楕円 673"/>
        <xdr:cNvSpPr/>
      </xdr:nvSpPr>
      <xdr:spPr>
        <a:xfrm>
          <a:off x="14541500" y="166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123638</xdr:rowOff>
    </xdr:from>
    <xdr:ext cx="469744" cy="259045"/>
    <xdr:sp macro="" textlink="">
      <xdr:nvSpPr>
        <xdr:cNvPr id="675" name="テキスト ボックス 674"/>
        <xdr:cNvSpPr txBox="1"/>
      </xdr:nvSpPr>
      <xdr:spPr>
        <a:xfrm>
          <a:off x="14357427" y="167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21349</xdr:rowOff>
    </xdr:from>
    <xdr:to>
      <xdr:col>20</xdr:col>
      <xdr:colOff>9525</xdr:colOff>
      <xdr:row>97</xdr:row>
      <xdr:rowOff>122949</xdr:rowOff>
    </xdr:to>
    <xdr:sp macro="" textlink="">
      <xdr:nvSpPr>
        <xdr:cNvPr id="676" name="円/楕円 675"/>
        <xdr:cNvSpPr/>
      </xdr:nvSpPr>
      <xdr:spPr>
        <a:xfrm>
          <a:off x="13652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114076</xdr:rowOff>
    </xdr:from>
    <xdr:ext cx="469744" cy="259045"/>
    <xdr:sp macro="" textlink="">
      <xdr:nvSpPr>
        <xdr:cNvPr id="677" name="テキスト ボックス 676"/>
        <xdr:cNvSpPr txBox="1"/>
      </xdr:nvSpPr>
      <xdr:spPr>
        <a:xfrm>
          <a:off x="13468427" y="167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39255</xdr:rowOff>
    </xdr:from>
    <xdr:to>
      <xdr:col>18</xdr:col>
      <xdr:colOff>492125</xdr:colOff>
      <xdr:row>97</xdr:row>
      <xdr:rowOff>140855</xdr:rowOff>
    </xdr:to>
    <xdr:sp macro="" textlink="">
      <xdr:nvSpPr>
        <xdr:cNvPr id="678" name="円/楕円 677"/>
        <xdr:cNvSpPr/>
      </xdr:nvSpPr>
      <xdr:spPr>
        <a:xfrm>
          <a:off x="12763500" y="166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131982</xdr:rowOff>
    </xdr:from>
    <xdr:ext cx="469744" cy="259045"/>
    <xdr:sp macro="" textlink="">
      <xdr:nvSpPr>
        <xdr:cNvPr id="679" name="テキスト ボックス 678"/>
        <xdr:cNvSpPr txBox="1"/>
      </xdr:nvSpPr>
      <xdr:spPr>
        <a:xfrm>
          <a:off x="12579427" y="1676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3" name="テキスト ボックス 69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5" name="テキスト ボックス 69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7" name="テキスト ボックス 69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9" name="テキスト ボックス 69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1" name="テキスト ボックス 70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5" name="直線コネクタ 704"/>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8"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9" name="直線コネクタ 708"/>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118146</xdr:rowOff>
    </xdr:from>
    <xdr:to>
      <xdr:col>32</xdr:col>
      <xdr:colOff>187325</xdr:colOff>
      <xdr:row>37</xdr:row>
      <xdr:rowOff>82223</xdr:rowOff>
    </xdr:to>
    <xdr:cxnSp macro="">
      <xdr:nvCxnSpPr>
        <xdr:cNvPr id="710" name="直線コネクタ 709"/>
        <xdr:cNvCxnSpPr/>
      </xdr:nvCxnSpPr>
      <xdr:spPr>
        <a:xfrm>
          <a:off x="21323300" y="6290346"/>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121048</xdr:rowOff>
    </xdr:from>
    <xdr:ext cx="469744" cy="259045"/>
    <xdr:sp macro="" textlink="">
      <xdr:nvSpPr>
        <xdr:cNvPr id="711" name="投資及び出資金平均値テキスト"/>
        <xdr:cNvSpPr txBox="1"/>
      </xdr:nvSpPr>
      <xdr:spPr>
        <a:xfrm>
          <a:off x="22212300" y="6464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2" name="フローチャート : 判断 711"/>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118146</xdr:rowOff>
    </xdr:from>
    <xdr:to>
      <xdr:col>31</xdr:col>
      <xdr:colOff>34925</xdr:colOff>
      <xdr:row>37</xdr:row>
      <xdr:rowOff>1234</xdr:rowOff>
    </xdr:to>
    <xdr:cxnSp macro="">
      <xdr:nvCxnSpPr>
        <xdr:cNvPr id="713" name="直線コネクタ 712"/>
        <xdr:cNvCxnSpPr/>
      </xdr:nvCxnSpPr>
      <xdr:spPr>
        <a:xfrm flipV="1">
          <a:off x="20434300" y="6290346"/>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25219</xdr:rowOff>
    </xdr:from>
    <xdr:to>
      <xdr:col>31</xdr:col>
      <xdr:colOff>85725</xdr:colOff>
      <xdr:row>37</xdr:row>
      <xdr:rowOff>126819</xdr:rowOff>
    </xdr:to>
    <xdr:sp macro="" textlink="">
      <xdr:nvSpPr>
        <xdr:cNvPr id="714" name="フローチャート : 判断 713"/>
        <xdr:cNvSpPr/>
      </xdr:nvSpPr>
      <xdr:spPr>
        <a:xfrm>
          <a:off x="21272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117946</xdr:rowOff>
    </xdr:from>
    <xdr:ext cx="469744" cy="259045"/>
    <xdr:sp macro="" textlink="">
      <xdr:nvSpPr>
        <xdr:cNvPr id="715" name="テキスト ボックス 714"/>
        <xdr:cNvSpPr txBox="1"/>
      </xdr:nvSpPr>
      <xdr:spPr>
        <a:xfrm>
          <a:off x="21088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1234</xdr:rowOff>
    </xdr:from>
    <xdr:to>
      <xdr:col>29</xdr:col>
      <xdr:colOff>517525</xdr:colOff>
      <xdr:row>37</xdr:row>
      <xdr:rowOff>95286</xdr:rowOff>
    </xdr:to>
    <xdr:cxnSp macro="">
      <xdr:nvCxnSpPr>
        <xdr:cNvPr id="716" name="直線コネクタ 715"/>
        <xdr:cNvCxnSpPr/>
      </xdr:nvCxnSpPr>
      <xdr:spPr>
        <a:xfrm flipV="1">
          <a:off x="19545300" y="6344884"/>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116985</xdr:rowOff>
    </xdr:from>
    <xdr:to>
      <xdr:col>29</xdr:col>
      <xdr:colOff>568325</xdr:colOff>
      <xdr:row>38</xdr:row>
      <xdr:rowOff>47135</xdr:rowOff>
    </xdr:to>
    <xdr:sp macro="" textlink="">
      <xdr:nvSpPr>
        <xdr:cNvPr id="717" name="フローチャート : 判断 716"/>
        <xdr:cNvSpPr/>
      </xdr:nvSpPr>
      <xdr:spPr>
        <a:xfrm>
          <a:off x="20383500" y="64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38262</xdr:rowOff>
    </xdr:from>
    <xdr:ext cx="469744" cy="259045"/>
    <xdr:sp macro="" textlink="">
      <xdr:nvSpPr>
        <xdr:cNvPr id="718" name="テキスト ボックス 717"/>
        <xdr:cNvSpPr txBox="1"/>
      </xdr:nvSpPr>
      <xdr:spPr>
        <a:xfrm>
          <a:off x="20199427" y="65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95286</xdr:rowOff>
    </xdr:from>
    <xdr:to>
      <xdr:col>28</xdr:col>
      <xdr:colOff>314325</xdr:colOff>
      <xdr:row>37</xdr:row>
      <xdr:rowOff>105247</xdr:rowOff>
    </xdr:to>
    <xdr:cxnSp macro="">
      <xdr:nvCxnSpPr>
        <xdr:cNvPr id="719" name="直線コネクタ 718"/>
        <xdr:cNvCxnSpPr/>
      </xdr:nvCxnSpPr>
      <xdr:spPr>
        <a:xfrm flipV="1">
          <a:off x="18656300" y="643893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76817</xdr:rowOff>
    </xdr:from>
    <xdr:to>
      <xdr:col>28</xdr:col>
      <xdr:colOff>365125</xdr:colOff>
      <xdr:row>38</xdr:row>
      <xdr:rowOff>6967</xdr:rowOff>
    </xdr:to>
    <xdr:sp macro="" textlink="">
      <xdr:nvSpPr>
        <xdr:cNvPr id="720" name="フローチャート : 判断 719"/>
        <xdr:cNvSpPr/>
      </xdr:nvSpPr>
      <xdr:spPr>
        <a:xfrm>
          <a:off x="19494500" y="642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169544</xdr:rowOff>
    </xdr:from>
    <xdr:ext cx="469744" cy="259045"/>
    <xdr:sp macro="" textlink="">
      <xdr:nvSpPr>
        <xdr:cNvPr id="721" name="テキスト ボックス 720"/>
        <xdr:cNvSpPr txBox="1"/>
      </xdr:nvSpPr>
      <xdr:spPr>
        <a:xfrm>
          <a:off x="19310427" y="651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65550</xdr:rowOff>
    </xdr:from>
    <xdr:to>
      <xdr:col>27</xdr:col>
      <xdr:colOff>161925</xdr:colOff>
      <xdr:row>37</xdr:row>
      <xdr:rowOff>167150</xdr:rowOff>
    </xdr:to>
    <xdr:sp macro="" textlink="">
      <xdr:nvSpPr>
        <xdr:cNvPr id="722" name="フローチャート : 判断 721"/>
        <xdr:cNvSpPr/>
      </xdr:nvSpPr>
      <xdr:spPr>
        <a:xfrm>
          <a:off x="18605500" y="64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158277</xdr:rowOff>
    </xdr:from>
    <xdr:ext cx="469744" cy="259045"/>
    <xdr:sp macro="" textlink="">
      <xdr:nvSpPr>
        <xdr:cNvPr id="723" name="テキスト ボックス 722"/>
        <xdr:cNvSpPr txBox="1"/>
      </xdr:nvSpPr>
      <xdr:spPr>
        <a:xfrm>
          <a:off x="18421427" y="65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31423</xdr:rowOff>
    </xdr:from>
    <xdr:to>
      <xdr:col>32</xdr:col>
      <xdr:colOff>238125</xdr:colOff>
      <xdr:row>37</xdr:row>
      <xdr:rowOff>133023</xdr:rowOff>
    </xdr:to>
    <xdr:sp macro="" textlink="">
      <xdr:nvSpPr>
        <xdr:cNvPr id="729" name="円/楕円 728"/>
        <xdr:cNvSpPr/>
      </xdr:nvSpPr>
      <xdr:spPr>
        <a:xfrm>
          <a:off x="221107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54300</xdr:rowOff>
    </xdr:from>
    <xdr:ext cx="469744" cy="259045"/>
    <xdr:sp macro="" textlink="">
      <xdr:nvSpPr>
        <xdr:cNvPr id="730" name="投資及び出資金該当値テキスト"/>
        <xdr:cNvSpPr txBox="1"/>
      </xdr:nvSpPr>
      <xdr:spPr>
        <a:xfrm>
          <a:off x="22212300" y="62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67346</xdr:rowOff>
    </xdr:from>
    <xdr:to>
      <xdr:col>31</xdr:col>
      <xdr:colOff>85725</xdr:colOff>
      <xdr:row>36</xdr:row>
      <xdr:rowOff>168946</xdr:rowOff>
    </xdr:to>
    <xdr:sp macro="" textlink="">
      <xdr:nvSpPr>
        <xdr:cNvPr id="731" name="円/楕円 730"/>
        <xdr:cNvSpPr/>
      </xdr:nvSpPr>
      <xdr:spPr>
        <a:xfrm>
          <a:off x="21272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14023</xdr:rowOff>
    </xdr:from>
    <xdr:ext cx="469744" cy="259045"/>
    <xdr:sp macro="" textlink="">
      <xdr:nvSpPr>
        <xdr:cNvPr id="732" name="テキスト ボックス 731"/>
        <xdr:cNvSpPr txBox="1"/>
      </xdr:nvSpPr>
      <xdr:spPr>
        <a:xfrm>
          <a:off x="21088427" y="60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121884</xdr:rowOff>
    </xdr:from>
    <xdr:to>
      <xdr:col>29</xdr:col>
      <xdr:colOff>568325</xdr:colOff>
      <xdr:row>37</xdr:row>
      <xdr:rowOff>52034</xdr:rowOff>
    </xdr:to>
    <xdr:sp macro="" textlink="">
      <xdr:nvSpPr>
        <xdr:cNvPr id="733" name="円/楕円 732"/>
        <xdr:cNvSpPr/>
      </xdr:nvSpPr>
      <xdr:spPr>
        <a:xfrm>
          <a:off x="203835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68561</xdr:rowOff>
    </xdr:from>
    <xdr:ext cx="469744" cy="259045"/>
    <xdr:sp macro="" textlink="">
      <xdr:nvSpPr>
        <xdr:cNvPr id="734" name="テキスト ボックス 733"/>
        <xdr:cNvSpPr txBox="1"/>
      </xdr:nvSpPr>
      <xdr:spPr>
        <a:xfrm>
          <a:off x="20199427" y="606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44486</xdr:rowOff>
    </xdr:from>
    <xdr:to>
      <xdr:col>28</xdr:col>
      <xdr:colOff>365125</xdr:colOff>
      <xdr:row>37</xdr:row>
      <xdr:rowOff>146086</xdr:rowOff>
    </xdr:to>
    <xdr:sp macro="" textlink="">
      <xdr:nvSpPr>
        <xdr:cNvPr id="735" name="円/楕円 734"/>
        <xdr:cNvSpPr/>
      </xdr:nvSpPr>
      <xdr:spPr>
        <a:xfrm>
          <a:off x="19494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162613</xdr:rowOff>
    </xdr:from>
    <xdr:ext cx="469744" cy="259045"/>
    <xdr:sp macro="" textlink="">
      <xdr:nvSpPr>
        <xdr:cNvPr id="736" name="テキスト ボックス 735"/>
        <xdr:cNvSpPr txBox="1"/>
      </xdr:nvSpPr>
      <xdr:spPr>
        <a:xfrm>
          <a:off x="19310427" y="616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54447</xdr:rowOff>
    </xdr:from>
    <xdr:to>
      <xdr:col>27</xdr:col>
      <xdr:colOff>161925</xdr:colOff>
      <xdr:row>37</xdr:row>
      <xdr:rowOff>156047</xdr:rowOff>
    </xdr:to>
    <xdr:sp macro="" textlink="">
      <xdr:nvSpPr>
        <xdr:cNvPr id="737" name="円/楕円 736"/>
        <xdr:cNvSpPr/>
      </xdr:nvSpPr>
      <xdr:spPr>
        <a:xfrm>
          <a:off x="18605500" y="63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1124</xdr:rowOff>
    </xdr:from>
    <xdr:ext cx="469744" cy="259045"/>
    <xdr:sp macro="" textlink="">
      <xdr:nvSpPr>
        <xdr:cNvPr id="738" name="テキスト ボックス 737"/>
        <xdr:cNvSpPr txBox="1"/>
      </xdr:nvSpPr>
      <xdr:spPr>
        <a:xfrm>
          <a:off x="18421427" y="617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60" name="直線コネクタ 759"/>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3"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4" name="直線コネクタ 763"/>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80493</xdr:rowOff>
    </xdr:from>
    <xdr:to>
      <xdr:col>32</xdr:col>
      <xdr:colOff>187325</xdr:colOff>
      <xdr:row>58</xdr:row>
      <xdr:rowOff>83921</xdr:rowOff>
    </xdr:to>
    <xdr:cxnSp macro="">
      <xdr:nvCxnSpPr>
        <xdr:cNvPr id="765" name="直線コネクタ 764"/>
        <xdr:cNvCxnSpPr/>
      </xdr:nvCxnSpPr>
      <xdr:spPr>
        <a:xfrm>
          <a:off x="21323300" y="10024593"/>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6"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7" name="フローチャート : 判断 766"/>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74961</xdr:rowOff>
    </xdr:from>
    <xdr:to>
      <xdr:col>31</xdr:col>
      <xdr:colOff>34925</xdr:colOff>
      <xdr:row>58</xdr:row>
      <xdr:rowOff>80493</xdr:rowOff>
    </xdr:to>
    <xdr:cxnSp macro="">
      <xdr:nvCxnSpPr>
        <xdr:cNvPr id="768" name="直線コネクタ 767"/>
        <xdr:cNvCxnSpPr/>
      </xdr:nvCxnSpPr>
      <xdr:spPr>
        <a:xfrm>
          <a:off x="20434300" y="10019061"/>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79391</xdr:rowOff>
    </xdr:from>
    <xdr:to>
      <xdr:col>31</xdr:col>
      <xdr:colOff>85725</xdr:colOff>
      <xdr:row>58</xdr:row>
      <xdr:rowOff>9541</xdr:rowOff>
    </xdr:to>
    <xdr:sp macro="" textlink="">
      <xdr:nvSpPr>
        <xdr:cNvPr id="769" name="フローチャート : 判断 768"/>
        <xdr:cNvSpPr/>
      </xdr:nvSpPr>
      <xdr:spPr>
        <a:xfrm>
          <a:off x="21272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26068</xdr:rowOff>
    </xdr:from>
    <xdr:ext cx="469744" cy="259045"/>
    <xdr:sp macro="" textlink="">
      <xdr:nvSpPr>
        <xdr:cNvPr id="770" name="テキスト ボックス 769"/>
        <xdr:cNvSpPr txBox="1"/>
      </xdr:nvSpPr>
      <xdr:spPr>
        <a:xfrm>
          <a:off x="21088427"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73041</xdr:rowOff>
    </xdr:from>
    <xdr:to>
      <xdr:col>29</xdr:col>
      <xdr:colOff>517525</xdr:colOff>
      <xdr:row>58</xdr:row>
      <xdr:rowOff>74961</xdr:rowOff>
    </xdr:to>
    <xdr:cxnSp macro="">
      <xdr:nvCxnSpPr>
        <xdr:cNvPr id="771" name="直線コネクタ 770"/>
        <xdr:cNvCxnSpPr/>
      </xdr:nvCxnSpPr>
      <xdr:spPr>
        <a:xfrm>
          <a:off x="19545300" y="1001714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88123</xdr:rowOff>
    </xdr:from>
    <xdr:to>
      <xdr:col>29</xdr:col>
      <xdr:colOff>568325</xdr:colOff>
      <xdr:row>58</xdr:row>
      <xdr:rowOff>18273</xdr:rowOff>
    </xdr:to>
    <xdr:sp macro="" textlink="">
      <xdr:nvSpPr>
        <xdr:cNvPr id="772" name="フローチャート : 判断 771"/>
        <xdr:cNvSpPr/>
      </xdr:nvSpPr>
      <xdr:spPr>
        <a:xfrm>
          <a:off x="20383500" y="986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34800</xdr:rowOff>
    </xdr:from>
    <xdr:ext cx="469744" cy="259045"/>
    <xdr:sp macro="" textlink="">
      <xdr:nvSpPr>
        <xdr:cNvPr id="773" name="テキスト ボックス 772"/>
        <xdr:cNvSpPr txBox="1"/>
      </xdr:nvSpPr>
      <xdr:spPr>
        <a:xfrm>
          <a:off x="20199427" y="963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68194</xdr:rowOff>
    </xdr:from>
    <xdr:to>
      <xdr:col>28</xdr:col>
      <xdr:colOff>314325</xdr:colOff>
      <xdr:row>58</xdr:row>
      <xdr:rowOff>73041</xdr:rowOff>
    </xdr:to>
    <xdr:cxnSp macro="">
      <xdr:nvCxnSpPr>
        <xdr:cNvPr id="774" name="直線コネクタ 773"/>
        <xdr:cNvCxnSpPr/>
      </xdr:nvCxnSpPr>
      <xdr:spPr>
        <a:xfrm>
          <a:off x="18656300" y="10012294"/>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84877</xdr:rowOff>
    </xdr:from>
    <xdr:to>
      <xdr:col>28</xdr:col>
      <xdr:colOff>365125</xdr:colOff>
      <xdr:row>58</xdr:row>
      <xdr:rowOff>15027</xdr:rowOff>
    </xdr:to>
    <xdr:sp macro="" textlink="">
      <xdr:nvSpPr>
        <xdr:cNvPr id="775" name="フローチャート : 判断 774"/>
        <xdr:cNvSpPr/>
      </xdr:nvSpPr>
      <xdr:spPr>
        <a:xfrm>
          <a:off x="19494500" y="98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31554</xdr:rowOff>
    </xdr:from>
    <xdr:ext cx="469744" cy="259045"/>
    <xdr:sp macro="" textlink="">
      <xdr:nvSpPr>
        <xdr:cNvPr id="776" name="テキスト ボックス 775"/>
        <xdr:cNvSpPr txBox="1"/>
      </xdr:nvSpPr>
      <xdr:spPr>
        <a:xfrm>
          <a:off x="19310427" y="9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81082</xdr:rowOff>
    </xdr:from>
    <xdr:to>
      <xdr:col>27</xdr:col>
      <xdr:colOff>161925</xdr:colOff>
      <xdr:row>58</xdr:row>
      <xdr:rowOff>11232</xdr:rowOff>
    </xdr:to>
    <xdr:sp macro="" textlink="">
      <xdr:nvSpPr>
        <xdr:cNvPr id="777" name="フローチャート : 判断 776"/>
        <xdr:cNvSpPr/>
      </xdr:nvSpPr>
      <xdr:spPr>
        <a:xfrm>
          <a:off x="18605500" y="985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27759</xdr:rowOff>
    </xdr:from>
    <xdr:ext cx="469744" cy="259045"/>
    <xdr:sp macro="" textlink="">
      <xdr:nvSpPr>
        <xdr:cNvPr id="778" name="テキスト ボックス 777"/>
        <xdr:cNvSpPr txBox="1"/>
      </xdr:nvSpPr>
      <xdr:spPr>
        <a:xfrm>
          <a:off x="18421427" y="96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33121</xdr:rowOff>
    </xdr:from>
    <xdr:to>
      <xdr:col>32</xdr:col>
      <xdr:colOff>238125</xdr:colOff>
      <xdr:row>58</xdr:row>
      <xdr:rowOff>134721</xdr:rowOff>
    </xdr:to>
    <xdr:sp macro="" textlink="">
      <xdr:nvSpPr>
        <xdr:cNvPr id="784" name="円/楕円 783"/>
        <xdr:cNvSpPr/>
      </xdr:nvSpPr>
      <xdr:spPr>
        <a:xfrm>
          <a:off x="221107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119498</xdr:rowOff>
    </xdr:from>
    <xdr:ext cx="469744" cy="259045"/>
    <xdr:sp macro="" textlink="">
      <xdr:nvSpPr>
        <xdr:cNvPr id="785" name="貸付金該当値テキスト"/>
        <xdr:cNvSpPr txBox="1"/>
      </xdr:nvSpPr>
      <xdr:spPr>
        <a:xfrm>
          <a:off x="22212300" y="98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29693</xdr:rowOff>
    </xdr:from>
    <xdr:to>
      <xdr:col>31</xdr:col>
      <xdr:colOff>85725</xdr:colOff>
      <xdr:row>58</xdr:row>
      <xdr:rowOff>131293</xdr:rowOff>
    </xdr:to>
    <xdr:sp macro="" textlink="">
      <xdr:nvSpPr>
        <xdr:cNvPr id="786" name="円/楕円 785"/>
        <xdr:cNvSpPr/>
      </xdr:nvSpPr>
      <xdr:spPr>
        <a:xfrm>
          <a:off x="21272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122420</xdr:rowOff>
    </xdr:from>
    <xdr:ext cx="469744" cy="259045"/>
    <xdr:sp macro="" textlink="">
      <xdr:nvSpPr>
        <xdr:cNvPr id="787" name="テキスト ボックス 786"/>
        <xdr:cNvSpPr txBox="1"/>
      </xdr:nvSpPr>
      <xdr:spPr>
        <a:xfrm>
          <a:off x="21088427"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24161</xdr:rowOff>
    </xdr:from>
    <xdr:to>
      <xdr:col>29</xdr:col>
      <xdr:colOff>568325</xdr:colOff>
      <xdr:row>58</xdr:row>
      <xdr:rowOff>125761</xdr:rowOff>
    </xdr:to>
    <xdr:sp macro="" textlink="">
      <xdr:nvSpPr>
        <xdr:cNvPr id="788" name="円/楕円 787"/>
        <xdr:cNvSpPr/>
      </xdr:nvSpPr>
      <xdr:spPr>
        <a:xfrm>
          <a:off x="20383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116888</xdr:rowOff>
    </xdr:from>
    <xdr:ext cx="469744" cy="259045"/>
    <xdr:sp macro="" textlink="">
      <xdr:nvSpPr>
        <xdr:cNvPr id="789" name="テキスト ボックス 788"/>
        <xdr:cNvSpPr txBox="1"/>
      </xdr:nvSpPr>
      <xdr:spPr>
        <a:xfrm>
          <a:off x="20199427" y="100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22241</xdr:rowOff>
    </xdr:from>
    <xdr:to>
      <xdr:col>28</xdr:col>
      <xdr:colOff>365125</xdr:colOff>
      <xdr:row>58</xdr:row>
      <xdr:rowOff>123841</xdr:rowOff>
    </xdr:to>
    <xdr:sp macro="" textlink="">
      <xdr:nvSpPr>
        <xdr:cNvPr id="790" name="円/楕円 789"/>
        <xdr:cNvSpPr/>
      </xdr:nvSpPr>
      <xdr:spPr>
        <a:xfrm>
          <a:off x="19494500" y="99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114968</xdr:rowOff>
    </xdr:from>
    <xdr:ext cx="469744" cy="259045"/>
    <xdr:sp macro="" textlink="">
      <xdr:nvSpPr>
        <xdr:cNvPr id="791" name="テキスト ボックス 790"/>
        <xdr:cNvSpPr txBox="1"/>
      </xdr:nvSpPr>
      <xdr:spPr>
        <a:xfrm>
          <a:off x="19310427" y="1005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17394</xdr:rowOff>
    </xdr:from>
    <xdr:to>
      <xdr:col>27</xdr:col>
      <xdr:colOff>161925</xdr:colOff>
      <xdr:row>58</xdr:row>
      <xdr:rowOff>118994</xdr:rowOff>
    </xdr:to>
    <xdr:sp macro="" textlink="">
      <xdr:nvSpPr>
        <xdr:cNvPr id="792" name="円/楕円 791"/>
        <xdr:cNvSpPr/>
      </xdr:nvSpPr>
      <xdr:spPr>
        <a:xfrm>
          <a:off x="18605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110121</xdr:rowOff>
    </xdr:from>
    <xdr:ext cx="469744" cy="259045"/>
    <xdr:sp macro="" textlink="">
      <xdr:nvSpPr>
        <xdr:cNvPr id="793" name="テキスト ボックス 792"/>
        <xdr:cNvSpPr txBox="1"/>
      </xdr:nvSpPr>
      <xdr:spPr>
        <a:xfrm>
          <a:off x="18421427" y="100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2" name="テキスト ボックス 81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4" name="テキスト ボックス 81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8" name="直線コネクタ 817"/>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9"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20" name="直線コネクタ 819"/>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1"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2" name="直線コネクタ 821"/>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14808</xdr:rowOff>
    </xdr:from>
    <xdr:to>
      <xdr:col>32</xdr:col>
      <xdr:colOff>187325</xdr:colOff>
      <xdr:row>75</xdr:row>
      <xdr:rowOff>115164</xdr:rowOff>
    </xdr:to>
    <xdr:cxnSp macro="">
      <xdr:nvCxnSpPr>
        <xdr:cNvPr id="823" name="直線コネクタ 822"/>
        <xdr:cNvCxnSpPr/>
      </xdr:nvCxnSpPr>
      <xdr:spPr>
        <a:xfrm flipV="1">
          <a:off x="21323300" y="12702108"/>
          <a:ext cx="838200" cy="2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4"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5" name="フローチャート : 判断 824"/>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115164</xdr:rowOff>
    </xdr:from>
    <xdr:to>
      <xdr:col>31</xdr:col>
      <xdr:colOff>34925</xdr:colOff>
      <xdr:row>75</xdr:row>
      <xdr:rowOff>120955</xdr:rowOff>
    </xdr:to>
    <xdr:cxnSp macro="">
      <xdr:nvCxnSpPr>
        <xdr:cNvPr id="826" name="直線コネクタ 825"/>
        <xdr:cNvCxnSpPr/>
      </xdr:nvCxnSpPr>
      <xdr:spPr>
        <a:xfrm flipV="1">
          <a:off x="20434300" y="1297391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114427</xdr:rowOff>
    </xdr:from>
    <xdr:to>
      <xdr:col>31</xdr:col>
      <xdr:colOff>85725</xdr:colOff>
      <xdr:row>74</xdr:row>
      <xdr:rowOff>44577</xdr:rowOff>
    </xdr:to>
    <xdr:sp macro="" textlink="">
      <xdr:nvSpPr>
        <xdr:cNvPr id="827" name="フローチャート : 判断 826"/>
        <xdr:cNvSpPr/>
      </xdr:nvSpPr>
      <xdr:spPr>
        <a:xfrm>
          <a:off x="21272500" y="1263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61104</xdr:rowOff>
    </xdr:from>
    <xdr:ext cx="534377" cy="259045"/>
    <xdr:sp macro="" textlink="">
      <xdr:nvSpPr>
        <xdr:cNvPr id="828" name="テキスト ボックス 827"/>
        <xdr:cNvSpPr txBox="1"/>
      </xdr:nvSpPr>
      <xdr:spPr>
        <a:xfrm>
          <a:off x="210561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116725</xdr:rowOff>
    </xdr:from>
    <xdr:to>
      <xdr:col>29</xdr:col>
      <xdr:colOff>517525</xdr:colOff>
      <xdr:row>75</xdr:row>
      <xdr:rowOff>120955</xdr:rowOff>
    </xdr:to>
    <xdr:cxnSp macro="">
      <xdr:nvCxnSpPr>
        <xdr:cNvPr id="829" name="直線コネクタ 828"/>
        <xdr:cNvCxnSpPr/>
      </xdr:nvCxnSpPr>
      <xdr:spPr>
        <a:xfrm>
          <a:off x="19545300" y="12975475"/>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11176</xdr:rowOff>
    </xdr:from>
    <xdr:to>
      <xdr:col>29</xdr:col>
      <xdr:colOff>568325</xdr:colOff>
      <xdr:row>74</xdr:row>
      <xdr:rowOff>112776</xdr:rowOff>
    </xdr:to>
    <xdr:sp macro="" textlink="">
      <xdr:nvSpPr>
        <xdr:cNvPr id="830" name="フローチャート : 判断 829"/>
        <xdr:cNvSpPr/>
      </xdr:nvSpPr>
      <xdr:spPr>
        <a:xfrm>
          <a:off x="20383500" y="1269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129303</xdr:rowOff>
    </xdr:from>
    <xdr:ext cx="534377" cy="259045"/>
    <xdr:sp macro="" textlink="">
      <xdr:nvSpPr>
        <xdr:cNvPr id="831" name="テキスト ボックス 830"/>
        <xdr:cNvSpPr txBox="1"/>
      </xdr:nvSpPr>
      <xdr:spPr>
        <a:xfrm>
          <a:off x="20167111" y="124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116725</xdr:rowOff>
    </xdr:from>
    <xdr:to>
      <xdr:col>28</xdr:col>
      <xdr:colOff>314325</xdr:colOff>
      <xdr:row>76</xdr:row>
      <xdr:rowOff>67044</xdr:rowOff>
    </xdr:to>
    <xdr:cxnSp macro="">
      <xdr:nvCxnSpPr>
        <xdr:cNvPr id="832" name="直線コネクタ 831"/>
        <xdr:cNvCxnSpPr/>
      </xdr:nvCxnSpPr>
      <xdr:spPr>
        <a:xfrm flipV="1">
          <a:off x="18656300" y="12975475"/>
          <a:ext cx="889000" cy="1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41694</xdr:rowOff>
    </xdr:from>
    <xdr:to>
      <xdr:col>28</xdr:col>
      <xdr:colOff>365125</xdr:colOff>
      <xdr:row>74</xdr:row>
      <xdr:rowOff>143294</xdr:rowOff>
    </xdr:to>
    <xdr:sp macro="" textlink="">
      <xdr:nvSpPr>
        <xdr:cNvPr id="833" name="フローチャート : 判断 832"/>
        <xdr:cNvSpPr/>
      </xdr:nvSpPr>
      <xdr:spPr>
        <a:xfrm>
          <a:off x="19494500" y="127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159821</xdr:rowOff>
    </xdr:from>
    <xdr:ext cx="534377" cy="259045"/>
    <xdr:sp macro="" textlink="">
      <xdr:nvSpPr>
        <xdr:cNvPr id="834" name="テキスト ボックス 833"/>
        <xdr:cNvSpPr txBox="1"/>
      </xdr:nvSpPr>
      <xdr:spPr>
        <a:xfrm>
          <a:off x="19278111" y="125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38608</xdr:rowOff>
    </xdr:from>
    <xdr:to>
      <xdr:col>27</xdr:col>
      <xdr:colOff>161925</xdr:colOff>
      <xdr:row>74</xdr:row>
      <xdr:rowOff>140208</xdr:rowOff>
    </xdr:to>
    <xdr:sp macro="" textlink="">
      <xdr:nvSpPr>
        <xdr:cNvPr id="835" name="フローチャート : 判断 834"/>
        <xdr:cNvSpPr/>
      </xdr:nvSpPr>
      <xdr:spPr>
        <a:xfrm>
          <a:off x="18605500" y="1272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156735</xdr:rowOff>
    </xdr:from>
    <xdr:ext cx="534377" cy="259045"/>
    <xdr:sp macro="" textlink="">
      <xdr:nvSpPr>
        <xdr:cNvPr id="836" name="テキスト ボックス 835"/>
        <xdr:cNvSpPr txBox="1"/>
      </xdr:nvSpPr>
      <xdr:spPr>
        <a:xfrm>
          <a:off x="18389111" y="12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135458</xdr:rowOff>
    </xdr:from>
    <xdr:to>
      <xdr:col>32</xdr:col>
      <xdr:colOff>238125</xdr:colOff>
      <xdr:row>74</xdr:row>
      <xdr:rowOff>65608</xdr:rowOff>
    </xdr:to>
    <xdr:sp macro="" textlink="">
      <xdr:nvSpPr>
        <xdr:cNvPr id="842" name="円/楕円 841"/>
        <xdr:cNvSpPr/>
      </xdr:nvSpPr>
      <xdr:spPr>
        <a:xfrm>
          <a:off x="22110700" y="126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158335</xdr:rowOff>
    </xdr:from>
    <xdr:ext cx="534377" cy="259045"/>
    <xdr:sp macro="" textlink="">
      <xdr:nvSpPr>
        <xdr:cNvPr id="843" name="繰出金該当値テキスト"/>
        <xdr:cNvSpPr txBox="1"/>
      </xdr:nvSpPr>
      <xdr:spPr>
        <a:xfrm>
          <a:off x="22212300" y="125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64364</xdr:rowOff>
    </xdr:from>
    <xdr:to>
      <xdr:col>31</xdr:col>
      <xdr:colOff>85725</xdr:colOff>
      <xdr:row>75</xdr:row>
      <xdr:rowOff>165964</xdr:rowOff>
    </xdr:to>
    <xdr:sp macro="" textlink="">
      <xdr:nvSpPr>
        <xdr:cNvPr id="844" name="円/楕円 843"/>
        <xdr:cNvSpPr/>
      </xdr:nvSpPr>
      <xdr:spPr>
        <a:xfrm>
          <a:off x="21272500" y="129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157091</xdr:rowOff>
    </xdr:from>
    <xdr:ext cx="534377" cy="259045"/>
    <xdr:sp macro="" textlink="">
      <xdr:nvSpPr>
        <xdr:cNvPr id="845" name="テキスト ボックス 844"/>
        <xdr:cNvSpPr txBox="1"/>
      </xdr:nvSpPr>
      <xdr:spPr>
        <a:xfrm>
          <a:off x="21056111" y="130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70155</xdr:rowOff>
    </xdr:from>
    <xdr:to>
      <xdr:col>29</xdr:col>
      <xdr:colOff>568325</xdr:colOff>
      <xdr:row>76</xdr:row>
      <xdr:rowOff>304</xdr:rowOff>
    </xdr:to>
    <xdr:sp macro="" textlink="">
      <xdr:nvSpPr>
        <xdr:cNvPr id="846" name="円/楕円 845"/>
        <xdr:cNvSpPr/>
      </xdr:nvSpPr>
      <xdr:spPr>
        <a:xfrm>
          <a:off x="20383500" y="129289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162882</xdr:rowOff>
    </xdr:from>
    <xdr:ext cx="534377" cy="259045"/>
    <xdr:sp macro="" textlink="">
      <xdr:nvSpPr>
        <xdr:cNvPr id="847" name="テキスト ボックス 846"/>
        <xdr:cNvSpPr txBox="1"/>
      </xdr:nvSpPr>
      <xdr:spPr>
        <a:xfrm>
          <a:off x="20167111" y="130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65925</xdr:rowOff>
    </xdr:from>
    <xdr:to>
      <xdr:col>28</xdr:col>
      <xdr:colOff>365125</xdr:colOff>
      <xdr:row>75</xdr:row>
      <xdr:rowOff>167525</xdr:rowOff>
    </xdr:to>
    <xdr:sp macro="" textlink="">
      <xdr:nvSpPr>
        <xdr:cNvPr id="848" name="円/楕円 847"/>
        <xdr:cNvSpPr/>
      </xdr:nvSpPr>
      <xdr:spPr>
        <a:xfrm>
          <a:off x="19494500" y="12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158653</xdr:rowOff>
    </xdr:from>
    <xdr:ext cx="534377" cy="259045"/>
    <xdr:sp macro="" textlink="">
      <xdr:nvSpPr>
        <xdr:cNvPr id="849" name="テキスト ボックス 848"/>
        <xdr:cNvSpPr txBox="1"/>
      </xdr:nvSpPr>
      <xdr:spPr>
        <a:xfrm>
          <a:off x="19278111" y="130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16244</xdr:rowOff>
    </xdr:from>
    <xdr:to>
      <xdr:col>27</xdr:col>
      <xdr:colOff>161925</xdr:colOff>
      <xdr:row>76</xdr:row>
      <xdr:rowOff>117844</xdr:rowOff>
    </xdr:to>
    <xdr:sp macro="" textlink="">
      <xdr:nvSpPr>
        <xdr:cNvPr id="850" name="円/楕円 849"/>
        <xdr:cNvSpPr/>
      </xdr:nvSpPr>
      <xdr:spPr>
        <a:xfrm>
          <a:off x="18605500" y="130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108971</xdr:rowOff>
    </xdr:from>
    <xdr:ext cx="534377" cy="259045"/>
    <xdr:sp macro="" textlink="">
      <xdr:nvSpPr>
        <xdr:cNvPr id="851" name="テキスト ボックス 850"/>
        <xdr:cNvSpPr txBox="1"/>
      </xdr:nvSpPr>
      <xdr:spPr>
        <a:xfrm>
          <a:off x="18389111" y="131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a:t>
          </a:r>
          <a:r>
            <a:rPr kumimoji="1" lang="en-US" altLang="ja-JP" sz="1300">
              <a:latin typeface="ＭＳ Ｐゴシック"/>
            </a:rPr>
            <a:t>330,802</a:t>
          </a:r>
          <a:r>
            <a:rPr kumimoji="1" lang="ja-JP" altLang="en-US" sz="1300">
              <a:latin typeface="ＭＳ Ｐゴシック"/>
            </a:rPr>
            <a:t>円となっている。主な構成項目のうち、人件費は退職者数に伴う増減はあるもののほぼ横ばいとなっており、扶助費と普通建設事業費は年々増加している。しかし、扶助費は全国平均、県平均、類似団体内平均以下を維持している。普通建設事業費についても平成</a:t>
          </a:r>
          <a:r>
            <a:rPr kumimoji="1" lang="en-US" altLang="ja-JP" sz="1300">
              <a:latin typeface="ＭＳ Ｐゴシック"/>
            </a:rPr>
            <a:t>26</a:t>
          </a:r>
          <a:r>
            <a:rPr kumimoji="1" lang="ja-JP" altLang="en-US" sz="1300">
              <a:latin typeface="ＭＳ Ｐゴシック"/>
            </a:rPr>
            <a:t>年度までは、</a:t>
          </a:r>
          <a:r>
            <a:rPr kumimoji="1" lang="ja-JP" altLang="ja-JP" sz="1300">
              <a:solidFill>
                <a:schemeClr val="dk1"/>
              </a:solidFill>
              <a:effectLst/>
              <a:latin typeface="+mn-lt"/>
              <a:ea typeface="+mn-ea"/>
              <a:cs typeface="+mn-cs"/>
            </a:rPr>
            <a:t>全国平均、県平均、類似団体内平均をともに下回って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、学校給食センターの建替事業の本格化により大幅に増加したが、全国平均、県平均以下を維持している。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大型事業の本格化、公共施設の老朽化に伴う改修のための市債発行に伴う公債費の増加が想定されるため、地方公営企業会計を含めた市全体の適正な市債管理に努め、この比率の維持に努めていく</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、補助費等も</a:t>
          </a:r>
          <a:r>
            <a:rPr kumimoji="1" lang="ja-JP" altLang="ja-JP" sz="1300">
              <a:solidFill>
                <a:schemeClr val="dk1"/>
              </a:solidFill>
              <a:effectLst/>
              <a:latin typeface="+mn-lt"/>
              <a:ea typeface="+mn-ea"/>
              <a:cs typeface="+mn-cs"/>
            </a:rPr>
            <a:t>依然として増加傾向にあることから、引き続き行財政改革への取り組みを強化し、人件費や物件費などの経常的経費の抑制</a:t>
          </a:r>
          <a:r>
            <a:rPr kumimoji="1" lang="ja-JP" altLang="en-US" sz="13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134,526
132,851
389.08
48,292,754
44,501,519
2,405,125
26,266,550
31,065,613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163475</xdr:rowOff>
    </xdr:from>
    <xdr:to>
      <xdr:col>6</xdr:col>
      <xdr:colOff>511175</xdr:colOff>
      <xdr:row>37</xdr:row>
      <xdr:rowOff>113640</xdr:rowOff>
    </xdr:to>
    <xdr:cxnSp macro="">
      <xdr:nvCxnSpPr>
        <xdr:cNvPr id="59" name="直線コネクタ 58"/>
        <xdr:cNvCxnSpPr/>
      </xdr:nvCxnSpPr>
      <xdr:spPr>
        <a:xfrm flipV="1">
          <a:off x="3797300" y="6335675"/>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113640</xdr:rowOff>
    </xdr:from>
    <xdr:to>
      <xdr:col>5</xdr:col>
      <xdr:colOff>358775</xdr:colOff>
      <xdr:row>37</xdr:row>
      <xdr:rowOff>152959</xdr:rowOff>
    </xdr:to>
    <xdr:cxnSp macro="">
      <xdr:nvCxnSpPr>
        <xdr:cNvPr id="62" name="直線コネクタ 61"/>
        <xdr:cNvCxnSpPr/>
      </xdr:nvCxnSpPr>
      <xdr:spPr>
        <a:xfrm flipV="1">
          <a:off x="2908300" y="645729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39522</xdr:rowOff>
    </xdr:from>
    <xdr:to>
      <xdr:col>5</xdr:col>
      <xdr:colOff>409575</xdr:colOff>
      <xdr:row>36</xdr:row>
      <xdr:rowOff>141122</xdr:rowOff>
    </xdr:to>
    <xdr:sp macro="" textlink="">
      <xdr:nvSpPr>
        <xdr:cNvPr id="63" name="フローチャート : 判断 62"/>
        <xdr:cNvSpPr/>
      </xdr:nvSpPr>
      <xdr:spPr>
        <a:xfrm>
          <a:off x="3746500" y="621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157649</xdr:rowOff>
    </xdr:from>
    <xdr:ext cx="469744" cy="259045"/>
    <xdr:sp macro="" textlink="">
      <xdr:nvSpPr>
        <xdr:cNvPr id="64" name="テキスト ボックス 63"/>
        <xdr:cNvSpPr txBox="1"/>
      </xdr:nvSpPr>
      <xdr:spPr>
        <a:xfrm>
          <a:off x="3562427" y="59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106325</xdr:rowOff>
    </xdr:from>
    <xdr:to>
      <xdr:col>4</xdr:col>
      <xdr:colOff>155575</xdr:colOff>
      <xdr:row>37</xdr:row>
      <xdr:rowOff>152959</xdr:rowOff>
    </xdr:to>
    <xdr:cxnSp macro="">
      <xdr:nvCxnSpPr>
        <xdr:cNvPr id="65" name="直線コネクタ 64"/>
        <xdr:cNvCxnSpPr/>
      </xdr:nvCxnSpPr>
      <xdr:spPr>
        <a:xfrm>
          <a:off x="2019300" y="644997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64211</xdr:rowOff>
    </xdr:from>
    <xdr:to>
      <xdr:col>4</xdr:col>
      <xdr:colOff>206375</xdr:colOff>
      <xdr:row>36</xdr:row>
      <xdr:rowOff>165811</xdr:rowOff>
    </xdr:to>
    <xdr:sp macro="" textlink="">
      <xdr:nvSpPr>
        <xdr:cNvPr id="66" name="フローチャート : 判断 65"/>
        <xdr:cNvSpPr/>
      </xdr:nvSpPr>
      <xdr:spPr>
        <a:xfrm>
          <a:off x="2857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10888</xdr:rowOff>
    </xdr:from>
    <xdr:ext cx="469744" cy="259045"/>
    <xdr:sp macro="" textlink="">
      <xdr:nvSpPr>
        <xdr:cNvPr id="67" name="テキスト ボックス 66"/>
        <xdr:cNvSpPr txBox="1"/>
      </xdr:nvSpPr>
      <xdr:spPr>
        <a:xfrm>
          <a:off x="2673427" y="60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124155</xdr:rowOff>
    </xdr:from>
    <xdr:to>
      <xdr:col>2</xdr:col>
      <xdr:colOff>638175</xdr:colOff>
      <xdr:row>37</xdr:row>
      <xdr:rowOff>106325</xdr:rowOff>
    </xdr:to>
    <xdr:cxnSp macro="">
      <xdr:nvCxnSpPr>
        <xdr:cNvPr id="68" name="直線コネクタ 67"/>
        <xdr:cNvCxnSpPr/>
      </xdr:nvCxnSpPr>
      <xdr:spPr>
        <a:xfrm>
          <a:off x="1130300" y="5953455"/>
          <a:ext cx="889000" cy="4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170739</xdr:rowOff>
    </xdr:from>
    <xdr:to>
      <xdr:col>3</xdr:col>
      <xdr:colOff>3175</xdr:colOff>
      <xdr:row>36</xdr:row>
      <xdr:rowOff>100889</xdr:rowOff>
    </xdr:to>
    <xdr:sp macro="" textlink="">
      <xdr:nvSpPr>
        <xdr:cNvPr id="69" name="フローチャート : 判断 68"/>
        <xdr:cNvSpPr/>
      </xdr:nvSpPr>
      <xdr:spPr>
        <a:xfrm>
          <a:off x="1968500" y="61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117416</xdr:rowOff>
    </xdr:from>
    <xdr:ext cx="469744" cy="259045"/>
    <xdr:sp macro="" textlink="">
      <xdr:nvSpPr>
        <xdr:cNvPr id="70" name="テキスト ボックス 69"/>
        <xdr:cNvSpPr txBox="1"/>
      </xdr:nvSpPr>
      <xdr:spPr>
        <a:xfrm>
          <a:off x="1784427" y="59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118618</xdr:rowOff>
    </xdr:from>
    <xdr:to>
      <xdr:col>1</xdr:col>
      <xdr:colOff>485775</xdr:colOff>
      <xdr:row>34</xdr:row>
      <xdr:rowOff>48768</xdr:rowOff>
    </xdr:to>
    <xdr:sp macro="" textlink="">
      <xdr:nvSpPr>
        <xdr:cNvPr id="71" name="フローチャート :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65295</xdr:rowOff>
    </xdr:from>
    <xdr:ext cx="469744" cy="259045"/>
    <xdr:sp macro="" textlink="">
      <xdr:nvSpPr>
        <xdr:cNvPr id="72" name="テキスト ボックス 71"/>
        <xdr:cNvSpPr txBox="1"/>
      </xdr:nvSpPr>
      <xdr:spPr>
        <a:xfrm>
          <a:off x="895427"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112675</xdr:rowOff>
    </xdr:from>
    <xdr:to>
      <xdr:col>6</xdr:col>
      <xdr:colOff>561975</xdr:colOff>
      <xdr:row>37</xdr:row>
      <xdr:rowOff>42825</xdr:rowOff>
    </xdr:to>
    <xdr:sp macro="" textlink="">
      <xdr:nvSpPr>
        <xdr:cNvPr id="78" name="円/楕円 77"/>
        <xdr:cNvSpPr/>
      </xdr:nvSpPr>
      <xdr:spPr>
        <a:xfrm>
          <a:off x="45847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91102</xdr:rowOff>
    </xdr:from>
    <xdr:ext cx="469744" cy="259045"/>
    <xdr:sp macro="" textlink="">
      <xdr:nvSpPr>
        <xdr:cNvPr id="79" name="議会費該当値テキスト"/>
        <xdr:cNvSpPr txBox="1"/>
      </xdr:nvSpPr>
      <xdr:spPr>
        <a:xfrm>
          <a:off x="4686300" y="62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62840</xdr:rowOff>
    </xdr:from>
    <xdr:to>
      <xdr:col>5</xdr:col>
      <xdr:colOff>409575</xdr:colOff>
      <xdr:row>37</xdr:row>
      <xdr:rowOff>164440</xdr:rowOff>
    </xdr:to>
    <xdr:sp macro="" textlink="">
      <xdr:nvSpPr>
        <xdr:cNvPr id="80" name="円/楕円 79"/>
        <xdr:cNvSpPr/>
      </xdr:nvSpPr>
      <xdr:spPr>
        <a:xfrm>
          <a:off x="37465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155567</xdr:rowOff>
    </xdr:from>
    <xdr:ext cx="469744" cy="259045"/>
    <xdr:sp macro="" textlink="">
      <xdr:nvSpPr>
        <xdr:cNvPr id="81" name="テキスト ボックス 80"/>
        <xdr:cNvSpPr txBox="1"/>
      </xdr:nvSpPr>
      <xdr:spPr>
        <a:xfrm>
          <a:off x="3562427" y="64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102159</xdr:rowOff>
    </xdr:from>
    <xdr:to>
      <xdr:col>4</xdr:col>
      <xdr:colOff>206375</xdr:colOff>
      <xdr:row>38</xdr:row>
      <xdr:rowOff>32309</xdr:rowOff>
    </xdr:to>
    <xdr:sp macro="" textlink="">
      <xdr:nvSpPr>
        <xdr:cNvPr id="82" name="円/楕円 81"/>
        <xdr:cNvSpPr/>
      </xdr:nvSpPr>
      <xdr:spPr>
        <a:xfrm>
          <a:off x="2857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23436</xdr:rowOff>
    </xdr:from>
    <xdr:ext cx="469744" cy="259045"/>
    <xdr:sp macro="" textlink="">
      <xdr:nvSpPr>
        <xdr:cNvPr id="83" name="テキスト ボックス 82"/>
        <xdr:cNvSpPr txBox="1"/>
      </xdr:nvSpPr>
      <xdr:spPr>
        <a:xfrm>
          <a:off x="2673427" y="6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55525</xdr:rowOff>
    </xdr:from>
    <xdr:to>
      <xdr:col>3</xdr:col>
      <xdr:colOff>3175</xdr:colOff>
      <xdr:row>37</xdr:row>
      <xdr:rowOff>157125</xdr:rowOff>
    </xdr:to>
    <xdr:sp macro="" textlink="">
      <xdr:nvSpPr>
        <xdr:cNvPr id="84" name="円/楕円 83"/>
        <xdr:cNvSpPr/>
      </xdr:nvSpPr>
      <xdr:spPr>
        <a:xfrm>
          <a:off x="1968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148252</xdr:rowOff>
    </xdr:from>
    <xdr:ext cx="469744" cy="259045"/>
    <xdr:sp macro="" textlink="">
      <xdr:nvSpPr>
        <xdr:cNvPr id="85" name="テキスト ボックス 84"/>
        <xdr:cNvSpPr txBox="1"/>
      </xdr:nvSpPr>
      <xdr:spPr>
        <a:xfrm>
          <a:off x="1784427" y="64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73355</xdr:rowOff>
    </xdr:from>
    <xdr:to>
      <xdr:col>1</xdr:col>
      <xdr:colOff>485775</xdr:colOff>
      <xdr:row>35</xdr:row>
      <xdr:rowOff>3505</xdr:rowOff>
    </xdr:to>
    <xdr:sp macro="" textlink="">
      <xdr:nvSpPr>
        <xdr:cNvPr id="86" name="円/楕円 85"/>
        <xdr:cNvSpPr/>
      </xdr:nvSpPr>
      <xdr:spPr>
        <a:xfrm>
          <a:off x="1079500" y="59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166082</xdr:rowOff>
    </xdr:from>
    <xdr:ext cx="469744" cy="259045"/>
    <xdr:sp macro="" textlink="">
      <xdr:nvSpPr>
        <xdr:cNvPr id="87" name="テキスト ボックス 86"/>
        <xdr:cNvSpPr txBox="1"/>
      </xdr:nvSpPr>
      <xdr:spPr>
        <a:xfrm>
          <a:off x="895427" y="59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6369</xdr:rowOff>
    </xdr:from>
    <xdr:to>
      <xdr:col>6</xdr:col>
      <xdr:colOff>511175</xdr:colOff>
      <xdr:row>56</xdr:row>
      <xdr:rowOff>7683</xdr:rowOff>
    </xdr:to>
    <xdr:cxnSp macro="">
      <xdr:nvCxnSpPr>
        <xdr:cNvPr id="117" name="直線コネクタ 116"/>
        <xdr:cNvCxnSpPr/>
      </xdr:nvCxnSpPr>
      <xdr:spPr>
        <a:xfrm flipV="1">
          <a:off x="3797300" y="9607569"/>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7683</xdr:rowOff>
    </xdr:from>
    <xdr:to>
      <xdr:col>5</xdr:col>
      <xdr:colOff>358775</xdr:colOff>
      <xdr:row>56</xdr:row>
      <xdr:rowOff>39974</xdr:rowOff>
    </xdr:to>
    <xdr:cxnSp macro="">
      <xdr:nvCxnSpPr>
        <xdr:cNvPr id="120" name="直線コネクタ 119"/>
        <xdr:cNvCxnSpPr/>
      </xdr:nvCxnSpPr>
      <xdr:spPr>
        <a:xfrm flipV="1">
          <a:off x="2908300" y="9608883"/>
          <a:ext cx="889000" cy="3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148565</xdr:rowOff>
    </xdr:from>
    <xdr:to>
      <xdr:col>5</xdr:col>
      <xdr:colOff>409575</xdr:colOff>
      <xdr:row>55</xdr:row>
      <xdr:rowOff>78715</xdr:rowOff>
    </xdr:to>
    <xdr:sp macro="" textlink="">
      <xdr:nvSpPr>
        <xdr:cNvPr id="121" name="フローチャート : 判断 120"/>
        <xdr:cNvSpPr/>
      </xdr:nvSpPr>
      <xdr:spPr>
        <a:xfrm>
          <a:off x="3746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95242</xdr:rowOff>
    </xdr:from>
    <xdr:ext cx="534377" cy="259045"/>
    <xdr:sp macro="" textlink="">
      <xdr:nvSpPr>
        <xdr:cNvPr id="122" name="テキスト ボックス 121"/>
        <xdr:cNvSpPr txBox="1"/>
      </xdr:nvSpPr>
      <xdr:spPr>
        <a:xfrm>
          <a:off x="3530111" y="9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39974</xdr:rowOff>
    </xdr:from>
    <xdr:to>
      <xdr:col>4</xdr:col>
      <xdr:colOff>155575</xdr:colOff>
      <xdr:row>57</xdr:row>
      <xdr:rowOff>24390</xdr:rowOff>
    </xdr:to>
    <xdr:cxnSp macro="">
      <xdr:nvCxnSpPr>
        <xdr:cNvPr id="123" name="直線コネクタ 122"/>
        <xdr:cNvCxnSpPr/>
      </xdr:nvCxnSpPr>
      <xdr:spPr>
        <a:xfrm flipV="1">
          <a:off x="2019300" y="9641174"/>
          <a:ext cx="889000" cy="1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116942</xdr:rowOff>
    </xdr:from>
    <xdr:to>
      <xdr:col>4</xdr:col>
      <xdr:colOff>206375</xdr:colOff>
      <xdr:row>55</xdr:row>
      <xdr:rowOff>47092</xdr:rowOff>
    </xdr:to>
    <xdr:sp macro="" textlink="">
      <xdr:nvSpPr>
        <xdr:cNvPr id="124" name="フローチャート : 判断 123"/>
        <xdr:cNvSpPr/>
      </xdr:nvSpPr>
      <xdr:spPr>
        <a:xfrm>
          <a:off x="2857500" y="93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63619</xdr:rowOff>
    </xdr:from>
    <xdr:ext cx="534377" cy="259045"/>
    <xdr:sp macro="" textlink="">
      <xdr:nvSpPr>
        <xdr:cNvPr id="125" name="テキスト ボックス 124"/>
        <xdr:cNvSpPr txBox="1"/>
      </xdr:nvSpPr>
      <xdr:spPr>
        <a:xfrm>
          <a:off x="2641111" y="91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24390</xdr:rowOff>
    </xdr:from>
    <xdr:to>
      <xdr:col>2</xdr:col>
      <xdr:colOff>638175</xdr:colOff>
      <xdr:row>57</xdr:row>
      <xdr:rowOff>28143</xdr:rowOff>
    </xdr:to>
    <xdr:cxnSp macro="">
      <xdr:nvCxnSpPr>
        <xdr:cNvPr id="126" name="直線コネクタ 125"/>
        <xdr:cNvCxnSpPr/>
      </xdr:nvCxnSpPr>
      <xdr:spPr>
        <a:xfrm flipV="1">
          <a:off x="1130300" y="9797040"/>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133362</xdr:rowOff>
    </xdr:from>
    <xdr:to>
      <xdr:col>3</xdr:col>
      <xdr:colOff>3175</xdr:colOff>
      <xdr:row>55</xdr:row>
      <xdr:rowOff>63512</xdr:rowOff>
    </xdr:to>
    <xdr:sp macro="" textlink="">
      <xdr:nvSpPr>
        <xdr:cNvPr id="127" name="フローチャート : 判断 126"/>
        <xdr:cNvSpPr/>
      </xdr:nvSpPr>
      <xdr:spPr>
        <a:xfrm>
          <a:off x="1968500" y="939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80039</xdr:rowOff>
    </xdr:from>
    <xdr:ext cx="534377" cy="259045"/>
    <xdr:sp macro="" textlink="">
      <xdr:nvSpPr>
        <xdr:cNvPr id="128" name="テキスト ボックス 127"/>
        <xdr:cNvSpPr txBox="1"/>
      </xdr:nvSpPr>
      <xdr:spPr>
        <a:xfrm>
          <a:off x="1752111" y="91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34417</xdr:rowOff>
    </xdr:from>
    <xdr:to>
      <xdr:col>1</xdr:col>
      <xdr:colOff>485775</xdr:colOff>
      <xdr:row>55</xdr:row>
      <xdr:rowOff>136017</xdr:rowOff>
    </xdr:to>
    <xdr:sp macro="" textlink="">
      <xdr:nvSpPr>
        <xdr:cNvPr id="129" name="フローチャート : 判断 128"/>
        <xdr:cNvSpPr/>
      </xdr:nvSpPr>
      <xdr:spPr>
        <a:xfrm>
          <a:off x="1079500" y="94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152544</xdr:rowOff>
    </xdr:from>
    <xdr:ext cx="534377" cy="259045"/>
    <xdr:sp macro="" textlink="">
      <xdr:nvSpPr>
        <xdr:cNvPr id="130" name="テキスト ボックス 129"/>
        <xdr:cNvSpPr txBox="1"/>
      </xdr:nvSpPr>
      <xdr:spPr>
        <a:xfrm>
          <a:off x="863111" y="92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53,860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127019</xdr:rowOff>
    </xdr:from>
    <xdr:to>
      <xdr:col>6</xdr:col>
      <xdr:colOff>561975</xdr:colOff>
      <xdr:row>56</xdr:row>
      <xdr:rowOff>57169</xdr:rowOff>
    </xdr:to>
    <xdr:sp macro="" textlink="">
      <xdr:nvSpPr>
        <xdr:cNvPr id="136" name="円/楕円 135"/>
        <xdr:cNvSpPr/>
      </xdr:nvSpPr>
      <xdr:spPr>
        <a:xfrm>
          <a:off x="4584700" y="95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149896</xdr:rowOff>
    </xdr:from>
    <xdr:ext cx="534377" cy="259045"/>
    <xdr:sp macro="" textlink="">
      <xdr:nvSpPr>
        <xdr:cNvPr id="137" name="総務費該当値テキスト"/>
        <xdr:cNvSpPr txBox="1"/>
      </xdr:nvSpPr>
      <xdr:spPr>
        <a:xfrm>
          <a:off x="4686300" y="94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128333</xdr:rowOff>
    </xdr:from>
    <xdr:to>
      <xdr:col>5</xdr:col>
      <xdr:colOff>409575</xdr:colOff>
      <xdr:row>56</xdr:row>
      <xdr:rowOff>58483</xdr:rowOff>
    </xdr:to>
    <xdr:sp macro="" textlink="">
      <xdr:nvSpPr>
        <xdr:cNvPr id="138" name="円/楕円 137"/>
        <xdr:cNvSpPr/>
      </xdr:nvSpPr>
      <xdr:spPr>
        <a:xfrm>
          <a:off x="3746500" y="9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49610</xdr:rowOff>
    </xdr:from>
    <xdr:ext cx="534377" cy="259045"/>
    <xdr:sp macro="" textlink="">
      <xdr:nvSpPr>
        <xdr:cNvPr id="139" name="テキスト ボックス 138"/>
        <xdr:cNvSpPr txBox="1"/>
      </xdr:nvSpPr>
      <xdr:spPr>
        <a:xfrm>
          <a:off x="3530111" y="96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160624</xdr:rowOff>
    </xdr:from>
    <xdr:to>
      <xdr:col>4</xdr:col>
      <xdr:colOff>206375</xdr:colOff>
      <xdr:row>56</xdr:row>
      <xdr:rowOff>90774</xdr:rowOff>
    </xdr:to>
    <xdr:sp macro="" textlink="">
      <xdr:nvSpPr>
        <xdr:cNvPr id="140" name="円/楕円 139"/>
        <xdr:cNvSpPr/>
      </xdr:nvSpPr>
      <xdr:spPr>
        <a:xfrm>
          <a:off x="2857500" y="95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81901</xdr:rowOff>
    </xdr:from>
    <xdr:ext cx="534377" cy="259045"/>
    <xdr:sp macro="" textlink="">
      <xdr:nvSpPr>
        <xdr:cNvPr id="141" name="テキスト ボックス 140"/>
        <xdr:cNvSpPr txBox="1"/>
      </xdr:nvSpPr>
      <xdr:spPr>
        <a:xfrm>
          <a:off x="2641111" y="96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145040</xdr:rowOff>
    </xdr:from>
    <xdr:to>
      <xdr:col>3</xdr:col>
      <xdr:colOff>3175</xdr:colOff>
      <xdr:row>57</xdr:row>
      <xdr:rowOff>75190</xdr:rowOff>
    </xdr:to>
    <xdr:sp macro="" textlink="">
      <xdr:nvSpPr>
        <xdr:cNvPr id="142" name="円/楕円 141"/>
        <xdr:cNvSpPr/>
      </xdr:nvSpPr>
      <xdr:spPr>
        <a:xfrm>
          <a:off x="1968500" y="9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66317</xdr:rowOff>
    </xdr:from>
    <xdr:ext cx="534377" cy="259045"/>
    <xdr:sp macro="" textlink="">
      <xdr:nvSpPr>
        <xdr:cNvPr id="143" name="テキスト ボックス 142"/>
        <xdr:cNvSpPr txBox="1"/>
      </xdr:nvSpPr>
      <xdr:spPr>
        <a:xfrm>
          <a:off x="1752111" y="98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148793</xdr:rowOff>
    </xdr:from>
    <xdr:to>
      <xdr:col>1</xdr:col>
      <xdr:colOff>485775</xdr:colOff>
      <xdr:row>57</xdr:row>
      <xdr:rowOff>78943</xdr:rowOff>
    </xdr:to>
    <xdr:sp macro="" textlink="">
      <xdr:nvSpPr>
        <xdr:cNvPr id="144" name="円/楕円 143"/>
        <xdr:cNvSpPr/>
      </xdr:nvSpPr>
      <xdr:spPr>
        <a:xfrm>
          <a:off x="1079500" y="9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70070</xdr:rowOff>
    </xdr:from>
    <xdr:ext cx="534377" cy="259045"/>
    <xdr:sp macro="" textlink="">
      <xdr:nvSpPr>
        <xdr:cNvPr id="145" name="テキスト ボックス 144"/>
        <xdr:cNvSpPr txBox="1"/>
      </xdr:nvSpPr>
      <xdr:spPr>
        <a:xfrm>
          <a:off x="863111" y="98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162838</xdr:rowOff>
    </xdr:from>
    <xdr:to>
      <xdr:col>6</xdr:col>
      <xdr:colOff>511175</xdr:colOff>
      <xdr:row>77</xdr:row>
      <xdr:rowOff>23865</xdr:rowOff>
    </xdr:to>
    <xdr:cxnSp macro="">
      <xdr:nvCxnSpPr>
        <xdr:cNvPr id="177" name="直線コネクタ 176"/>
        <xdr:cNvCxnSpPr/>
      </xdr:nvCxnSpPr>
      <xdr:spPr>
        <a:xfrm flipV="1">
          <a:off x="3797300" y="13021588"/>
          <a:ext cx="838200" cy="20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23865</xdr:rowOff>
    </xdr:from>
    <xdr:to>
      <xdr:col>5</xdr:col>
      <xdr:colOff>358775</xdr:colOff>
      <xdr:row>77</xdr:row>
      <xdr:rowOff>46644</xdr:rowOff>
    </xdr:to>
    <xdr:cxnSp macro="">
      <xdr:nvCxnSpPr>
        <xdr:cNvPr id="180" name="直線コネクタ 179"/>
        <xdr:cNvCxnSpPr/>
      </xdr:nvCxnSpPr>
      <xdr:spPr>
        <a:xfrm flipV="1">
          <a:off x="2908300" y="13225515"/>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33448</xdr:rowOff>
    </xdr:from>
    <xdr:to>
      <xdr:col>5</xdr:col>
      <xdr:colOff>409575</xdr:colOff>
      <xdr:row>75</xdr:row>
      <xdr:rowOff>135048</xdr:rowOff>
    </xdr:to>
    <xdr:sp macro="" textlink="">
      <xdr:nvSpPr>
        <xdr:cNvPr id="181" name="フローチャート : 判断 180"/>
        <xdr:cNvSpPr/>
      </xdr:nvSpPr>
      <xdr:spPr>
        <a:xfrm>
          <a:off x="3746500" y="1289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151575</xdr:rowOff>
    </xdr:from>
    <xdr:ext cx="599010" cy="259045"/>
    <xdr:sp macro="" textlink="">
      <xdr:nvSpPr>
        <xdr:cNvPr id="182" name="テキスト ボックス 181"/>
        <xdr:cNvSpPr txBox="1"/>
      </xdr:nvSpPr>
      <xdr:spPr>
        <a:xfrm>
          <a:off x="3497794" y="126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46644</xdr:rowOff>
    </xdr:from>
    <xdr:to>
      <xdr:col>4</xdr:col>
      <xdr:colOff>155575</xdr:colOff>
      <xdr:row>77</xdr:row>
      <xdr:rowOff>135520</xdr:rowOff>
    </xdr:to>
    <xdr:cxnSp macro="">
      <xdr:nvCxnSpPr>
        <xdr:cNvPr id="183" name="直線コネクタ 182"/>
        <xdr:cNvCxnSpPr/>
      </xdr:nvCxnSpPr>
      <xdr:spPr>
        <a:xfrm flipV="1">
          <a:off x="2019300" y="13248294"/>
          <a:ext cx="889000" cy="8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156256</xdr:rowOff>
    </xdr:from>
    <xdr:to>
      <xdr:col>4</xdr:col>
      <xdr:colOff>206375</xdr:colOff>
      <xdr:row>76</xdr:row>
      <xdr:rowOff>86406</xdr:rowOff>
    </xdr:to>
    <xdr:sp macro="" textlink="">
      <xdr:nvSpPr>
        <xdr:cNvPr id="184" name="フローチャート : 判断 183"/>
        <xdr:cNvSpPr/>
      </xdr:nvSpPr>
      <xdr:spPr>
        <a:xfrm>
          <a:off x="2857500" y="1301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102933</xdr:rowOff>
    </xdr:from>
    <xdr:ext cx="599010" cy="259045"/>
    <xdr:sp macro="" textlink="">
      <xdr:nvSpPr>
        <xdr:cNvPr id="185" name="テキスト ボックス 184"/>
        <xdr:cNvSpPr txBox="1"/>
      </xdr:nvSpPr>
      <xdr:spPr>
        <a:xfrm>
          <a:off x="2608794" y="1279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135520</xdr:rowOff>
    </xdr:from>
    <xdr:to>
      <xdr:col>2</xdr:col>
      <xdr:colOff>638175</xdr:colOff>
      <xdr:row>77</xdr:row>
      <xdr:rowOff>146052</xdr:rowOff>
    </xdr:to>
    <xdr:cxnSp macro="">
      <xdr:nvCxnSpPr>
        <xdr:cNvPr id="186" name="直線コネクタ 185"/>
        <xdr:cNvCxnSpPr/>
      </xdr:nvCxnSpPr>
      <xdr:spPr>
        <a:xfrm flipV="1">
          <a:off x="1130300" y="13337170"/>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163130</xdr:rowOff>
    </xdr:from>
    <xdr:to>
      <xdr:col>3</xdr:col>
      <xdr:colOff>3175</xdr:colOff>
      <xdr:row>76</xdr:row>
      <xdr:rowOff>93280</xdr:rowOff>
    </xdr:to>
    <xdr:sp macro="" textlink="">
      <xdr:nvSpPr>
        <xdr:cNvPr id="187" name="フローチャート : 判断 186"/>
        <xdr:cNvSpPr/>
      </xdr:nvSpPr>
      <xdr:spPr>
        <a:xfrm>
          <a:off x="1968500" y="1302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109807</xdr:rowOff>
    </xdr:from>
    <xdr:ext cx="599010" cy="259045"/>
    <xdr:sp macro="" textlink="">
      <xdr:nvSpPr>
        <xdr:cNvPr id="188" name="テキスト ボックス 187"/>
        <xdr:cNvSpPr txBox="1"/>
      </xdr:nvSpPr>
      <xdr:spPr>
        <a:xfrm>
          <a:off x="1719794" y="127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2880</xdr:rowOff>
    </xdr:from>
    <xdr:to>
      <xdr:col>1</xdr:col>
      <xdr:colOff>485775</xdr:colOff>
      <xdr:row>76</xdr:row>
      <xdr:rowOff>104480</xdr:rowOff>
    </xdr:to>
    <xdr:sp macro="" textlink="">
      <xdr:nvSpPr>
        <xdr:cNvPr id="189" name="フローチャート : 判断 188"/>
        <xdr:cNvSpPr/>
      </xdr:nvSpPr>
      <xdr:spPr>
        <a:xfrm>
          <a:off x="1079500" y="130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121008</xdr:rowOff>
    </xdr:from>
    <xdr:ext cx="599010" cy="259045"/>
    <xdr:sp macro="" textlink="">
      <xdr:nvSpPr>
        <xdr:cNvPr id="190" name="テキスト ボックス 189"/>
        <xdr:cNvSpPr txBox="1"/>
      </xdr:nvSpPr>
      <xdr:spPr>
        <a:xfrm>
          <a:off x="830794" y="128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112037</xdr:rowOff>
    </xdr:from>
    <xdr:to>
      <xdr:col>6</xdr:col>
      <xdr:colOff>561975</xdr:colOff>
      <xdr:row>76</xdr:row>
      <xdr:rowOff>42187</xdr:rowOff>
    </xdr:to>
    <xdr:sp macro="" textlink="">
      <xdr:nvSpPr>
        <xdr:cNvPr id="196" name="円/楕円 195"/>
        <xdr:cNvSpPr/>
      </xdr:nvSpPr>
      <xdr:spPr>
        <a:xfrm>
          <a:off x="4584700" y="129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90464</xdr:rowOff>
    </xdr:from>
    <xdr:ext cx="599010" cy="259045"/>
    <xdr:sp macro="" textlink="">
      <xdr:nvSpPr>
        <xdr:cNvPr id="197" name="民生費該当値テキスト"/>
        <xdr:cNvSpPr txBox="1"/>
      </xdr:nvSpPr>
      <xdr:spPr>
        <a:xfrm>
          <a:off x="4686300" y="129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144515</xdr:rowOff>
    </xdr:from>
    <xdr:to>
      <xdr:col>5</xdr:col>
      <xdr:colOff>409575</xdr:colOff>
      <xdr:row>77</xdr:row>
      <xdr:rowOff>74665</xdr:rowOff>
    </xdr:to>
    <xdr:sp macro="" textlink="">
      <xdr:nvSpPr>
        <xdr:cNvPr id="198" name="円/楕円 197"/>
        <xdr:cNvSpPr/>
      </xdr:nvSpPr>
      <xdr:spPr>
        <a:xfrm>
          <a:off x="3746500" y="131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65792</xdr:rowOff>
    </xdr:from>
    <xdr:ext cx="599010" cy="259045"/>
    <xdr:sp macro="" textlink="">
      <xdr:nvSpPr>
        <xdr:cNvPr id="199" name="テキスト ボックス 198"/>
        <xdr:cNvSpPr txBox="1"/>
      </xdr:nvSpPr>
      <xdr:spPr>
        <a:xfrm>
          <a:off x="3497794" y="132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167294</xdr:rowOff>
    </xdr:from>
    <xdr:to>
      <xdr:col>4</xdr:col>
      <xdr:colOff>206375</xdr:colOff>
      <xdr:row>77</xdr:row>
      <xdr:rowOff>97444</xdr:rowOff>
    </xdr:to>
    <xdr:sp macro="" textlink="">
      <xdr:nvSpPr>
        <xdr:cNvPr id="200" name="円/楕円 199"/>
        <xdr:cNvSpPr/>
      </xdr:nvSpPr>
      <xdr:spPr>
        <a:xfrm>
          <a:off x="2857500" y="131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88571</xdr:rowOff>
    </xdr:from>
    <xdr:ext cx="599010" cy="259045"/>
    <xdr:sp macro="" textlink="">
      <xdr:nvSpPr>
        <xdr:cNvPr id="201" name="テキスト ボックス 200"/>
        <xdr:cNvSpPr txBox="1"/>
      </xdr:nvSpPr>
      <xdr:spPr>
        <a:xfrm>
          <a:off x="2608794" y="132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84720</xdr:rowOff>
    </xdr:from>
    <xdr:to>
      <xdr:col>3</xdr:col>
      <xdr:colOff>3175</xdr:colOff>
      <xdr:row>78</xdr:row>
      <xdr:rowOff>14870</xdr:rowOff>
    </xdr:to>
    <xdr:sp macro="" textlink="">
      <xdr:nvSpPr>
        <xdr:cNvPr id="202" name="円/楕円 201"/>
        <xdr:cNvSpPr/>
      </xdr:nvSpPr>
      <xdr:spPr>
        <a:xfrm>
          <a:off x="1968500" y="132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5997</xdr:rowOff>
    </xdr:from>
    <xdr:ext cx="534377" cy="259045"/>
    <xdr:sp macro="" textlink="">
      <xdr:nvSpPr>
        <xdr:cNvPr id="203" name="テキスト ボックス 202"/>
        <xdr:cNvSpPr txBox="1"/>
      </xdr:nvSpPr>
      <xdr:spPr>
        <a:xfrm>
          <a:off x="1752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95252</xdr:rowOff>
    </xdr:from>
    <xdr:to>
      <xdr:col>1</xdr:col>
      <xdr:colOff>485775</xdr:colOff>
      <xdr:row>78</xdr:row>
      <xdr:rowOff>25402</xdr:rowOff>
    </xdr:to>
    <xdr:sp macro="" textlink="">
      <xdr:nvSpPr>
        <xdr:cNvPr id="204" name="円/楕円 203"/>
        <xdr:cNvSpPr/>
      </xdr:nvSpPr>
      <xdr:spPr>
        <a:xfrm>
          <a:off x="1079500" y="132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16529</xdr:rowOff>
    </xdr:from>
    <xdr:ext cx="534377" cy="259045"/>
    <xdr:sp macro="" textlink="">
      <xdr:nvSpPr>
        <xdr:cNvPr id="205" name="テキスト ボックス 204"/>
        <xdr:cNvSpPr txBox="1"/>
      </xdr:nvSpPr>
      <xdr:spPr>
        <a:xfrm>
          <a:off x="863111" y="133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72126</xdr:rowOff>
    </xdr:from>
    <xdr:to>
      <xdr:col>6</xdr:col>
      <xdr:colOff>511175</xdr:colOff>
      <xdr:row>95</xdr:row>
      <xdr:rowOff>92974</xdr:rowOff>
    </xdr:to>
    <xdr:cxnSp macro="">
      <xdr:nvCxnSpPr>
        <xdr:cNvPr id="233" name="直線コネクタ 232"/>
        <xdr:cNvCxnSpPr/>
      </xdr:nvCxnSpPr>
      <xdr:spPr>
        <a:xfrm flipV="1">
          <a:off x="3797300" y="16359876"/>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40124</xdr:rowOff>
    </xdr:from>
    <xdr:ext cx="534377" cy="259045"/>
    <xdr:sp macro="" textlink="">
      <xdr:nvSpPr>
        <xdr:cNvPr id="234" name="衛生費平均値テキスト"/>
        <xdr:cNvSpPr txBox="1"/>
      </xdr:nvSpPr>
      <xdr:spPr>
        <a:xfrm>
          <a:off x="4686300" y="1632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92974</xdr:rowOff>
    </xdr:from>
    <xdr:to>
      <xdr:col>5</xdr:col>
      <xdr:colOff>358775</xdr:colOff>
      <xdr:row>96</xdr:row>
      <xdr:rowOff>46523</xdr:rowOff>
    </xdr:to>
    <xdr:cxnSp macro="">
      <xdr:nvCxnSpPr>
        <xdr:cNvPr id="236" name="直線コネクタ 235"/>
        <xdr:cNvCxnSpPr/>
      </xdr:nvCxnSpPr>
      <xdr:spPr>
        <a:xfrm flipV="1">
          <a:off x="2908300" y="16380724"/>
          <a:ext cx="8890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160818</xdr:rowOff>
    </xdr:from>
    <xdr:to>
      <xdr:col>5</xdr:col>
      <xdr:colOff>409575</xdr:colOff>
      <xdr:row>94</xdr:row>
      <xdr:rowOff>90968</xdr:rowOff>
    </xdr:to>
    <xdr:sp macro="" textlink="">
      <xdr:nvSpPr>
        <xdr:cNvPr id="237" name="フローチャート : 判断 236"/>
        <xdr:cNvSpPr/>
      </xdr:nvSpPr>
      <xdr:spPr>
        <a:xfrm>
          <a:off x="3746500" y="161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107495</xdr:rowOff>
    </xdr:from>
    <xdr:ext cx="534377" cy="259045"/>
    <xdr:sp macro="" textlink="">
      <xdr:nvSpPr>
        <xdr:cNvPr id="238" name="テキスト ボックス 237"/>
        <xdr:cNvSpPr txBox="1"/>
      </xdr:nvSpPr>
      <xdr:spPr>
        <a:xfrm>
          <a:off x="3530111" y="1588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46523</xdr:rowOff>
    </xdr:from>
    <xdr:to>
      <xdr:col>4</xdr:col>
      <xdr:colOff>155575</xdr:colOff>
      <xdr:row>96</xdr:row>
      <xdr:rowOff>64033</xdr:rowOff>
    </xdr:to>
    <xdr:cxnSp macro="">
      <xdr:nvCxnSpPr>
        <xdr:cNvPr id="239" name="直線コネクタ 238"/>
        <xdr:cNvCxnSpPr/>
      </xdr:nvCxnSpPr>
      <xdr:spPr>
        <a:xfrm flipV="1">
          <a:off x="2019300" y="16505723"/>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63297</xdr:rowOff>
    </xdr:from>
    <xdr:to>
      <xdr:col>4</xdr:col>
      <xdr:colOff>206375</xdr:colOff>
      <xdr:row>94</xdr:row>
      <xdr:rowOff>164897</xdr:rowOff>
    </xdr:to>
    <xdr:sp macro="" textlink="">
      <xdr:nvSpPr>
        <xdr:cNvPr id="240" name="フローチャート : 判断 239"/>
        <xdr:cNvSpPr/>
      </xdr:nvSpPr>
      <xdr:spPr>
        <a:xfrm>
          <a:off x="2857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9974</xdr:rowOff>
    </xdr:from>
    <xdr:ext cx="534377" cy="259045"/>
    <xdr:sp macro="" textlink="">
      <xdr:nvSpPr>
        <xdr:cNvPr id="241" name="テキスト ボックス 240"/>
        <xdr:cNvSpPr txBox="1"/>
      </xdr:nvSpPr>
      <xdr:spPr>
        <a:xfrm>
          <a:off x="2641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51688</xdr:rowOff>
    </xdr:from>
    <xdr:to>
      <xdr:col>2</xdr:col>
      <xdr:colOff>638175</xdr:colOff>
      <xdr:row>96</xdr:row>
      <xdr:rowOff>64033</xdr:rowOff>
    </xdr:to>
    <xdr:cxnSp macro="">
      <xdr:nvCxnSpPr>
        <xdr:cNvPr id="242" name="直線コネクタ 241"/>
        <xdr:cNvCxnSpPr/>
      </xdr:nvCxnSpPr>
      <xdr:spPr>
        <a:xfrm>
          <a:off x="1130300" y="1651088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138964</xdr:rowOff>
    </xdr:from>
    <xdr:to>
      <xdr:col>3</xdr:col>
      <xdr:colOff>3175</xdr:colOff>
      <xdr:row>94</xdr:row>
      <xdr:rowOff>69114</xdr:rowOff>
    </xdr:to>
    <xdr:sp macro="" textlink="">
      <xdr:nvSpPr>
        <xdr:cNvPr id="243" name="フローチャート : 判断 242"/>
        <xdr:cNvSpPr/>
      </xdr:nvSpPr>
      <xdr:spPr>
        <a:xfrm>
          <a:off x="1968500" y="1608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85641</xdr:rowOff>
    </xdr:from>
    <xdr:ext cx="534377" cy="259045"/>
    <xdr:sp macro="" textlink="">
      <xdr:nvSpPr>
        <xdr:cNvPr id="244" name="テキスト ボックス 243"/>
        <xdr:cNvSpPr txBox="1"/>
      </xdr:nvSpPr>
      <xdr:spPr>
        <a:xfrm>
          <a:off x="1752111" y="158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143810</xdr:rowOff>
    </xdr:from>
    <xdr:to>
      <xdr:col>1</xdr:col>
      <xdr:colOff>485775</xdr:colOff>
      <xdr:row>94</xdr:row>
      <xdr:rowOff>73960</xdr:rowOff>
    </xdr:to>
    <xdr:sp macro="" textlink="">
      <xdr:nvSpPr>
        <xdr:cNvPr id="245" name="フローチャート : 判断 244"/>
        <xdr:cNvSpPr/>
      </xdr:nvSpPr>
      <xdr:spPr>
        <a:xfrm>
          <a:off x="1079500" y="160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90487</xdr:rowOff>
    </xdr:from>
    <xdr:ext cx="534377" cy="259045"/>
    <xdr:sp macro="" textlink="">
      <xdr:nvSpPr>
        <xdr:cNvPr id="246" name="テキスト ボックス 245"/>
        <xdr:cNvSpPr txBox="1"/>
      </xdr:nvSpPr>
      <xdr:spPr>
        <a:xfrm>
          <a:off x="863111" y="158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21326</xdr:rowOff>
    </xdr:from>
    <xdr:to>
      <xdr:col>6</xdr:col>
      <xdr:colOff>561975</xdr:colOff>
      <xdr:row>95</xdr:row>
      <xdr:rowOff>122926</xdr:rowOff>
    </xdr:to>
    <xdr:sp macro="" textlink="">
      <xdr:nvSpPr>
        <xdr:cNvPr id="252" name="円/楕円 251"/>
        <xdr:cNvSpPr/>
      </xdr:nvSpPr>
      <xdr:spPr>
        <a:xfrm>
          <a:off x="4584700" y="163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44203</xdr:rowOff>
    </xdr:from>
    <xdr:ext cx="534377" cy="259045"/>
    <xdr:sp macro="" textlink="">
      <xdr:nvSpPr>
        <xdr:cNvPr id="253" name="衛生費該当値テキスト"/>
        <xdr:cNvSpPr txBox="1"/>
      </xdr:nvSpPr>
      <xdr:spPr>
        <a:xfrm>
          <a:off x="4686300" y="1616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42174</xdr:rowOff>
    </xdr:from>
    <xdr:to>
      <xdr:col>5</xdr:col>
      <xdr:colOff>409575</xdr:colOff>
      <xdr:row>95</xdr:row>
      <xdr:rowOff>143774</xdr:rowOff>
    </xdr:to>
    <xdr:sp macro="" textlink="">
      <xdr:nvSpPr>
        <xdr:cNvPr id="254" name="円/楕円 253"/>
        <xdr:cNvSpPr/>
      </xdr:nvSpPr>
      <xdr:spPr>
        <a:xfrm>
          <a:off x="3746500" y="163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134901</xdr:rowOff>
    </xdr:from>
    <xdr:ext cx="534377" cy="259045"/>
    <xdr:sp macro="" textlink="">
      <xdr:nvSpPr>
        <xdr:cNvPr id="255" name="テキスト ボックス 254"/>
        <xdr:cNvSpPr txBox="1"/>
      </xdr:nvSpPr>
      <xdr:spPr>
        <a:xfrm>
          <a:off x="3530111" y="1642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167173</xdr:rowOff>
    </xdr:from>
    <xdr:to>
      <xdr:col>4</xdr:col>
      <xdr:colOff>206375</xdr:colOff>
      <xdr:row>96</xdr:row>
      <xdr:rowOff>97323</xdr:rowOff>
    </xdr:to>
    <xdr:sp macro="" textlink="">
      <xdr:nvSpPr>
        <xdr:cNvPr id="256" name="円/楕円 255"/>
        <xdr:cNvSpPr/>
      </xdr:nvSpPr>
      <xdr:spPr>
        <a:xfrm>
          <a:off x="2857500" y="164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88450</xdr:rowOff>
    </xdr:from>
    <xdr:ext cx="534377" cy="259045"/>
    <xdr:sp macro="" textlink="">
      <xdr:nvSpPr>
        <xdr:cNvPr id="257" name="テキスト ボックス 256"/>
        <xdr:cNvSpPr txBox="1"/>
      </xdr:nvSpPr>
      <xdr:spPr>
        <a:xfrm>
          <a:off x="2641111" y="1654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13233</xdr:rowOff>
    </xdr:from>
    <xdr:to>
      <xdr:col>3</xdr:col>
      <xdr:colOff>3175</xdr:colOff>
      <xdr:row>96</xdr:row>
      <xdr:rowOff>114833</xdr:rowOff>
    </xdr:to>
    <xdr:sp macro="" textlink="">
      <xdr:nvSpPr>
        <xdr:cNvPr id="258" name="円/楕円 257"/>
        <xdr:cNvSpPr/>
      </xdr:nvSpPr>
      <xdr:spPr>
        <a:xfrm>
          <a:off x="1968500" y="164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105960</xdr:rowOff>
    </xdr:from>
    <xdr:ext cx="534377" cy="259045"/>
    <xdr:sp macro="" textlink="">
      <xdr:nvSpPr>
        <xdr:cNvPr id="259" name="テキスト ボックス 258"/>
        <xdr:cNvSpPr txBox="1"/>
      </xdr:nvSpPr>
      <xdr:spPr>
        <a:xfrm>
          <a:off x="1752111"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888</xdr:rowOff>
    </xdr:from>
    <xdr:to>
      <xdr:col>1</xdr:col>
      <xdr:colOff>485775</xdr:colOff>
      <xdr:row>96</xdr:row>
      <xdr:rowOff>102488</xdr:rowOff>
    </xdr:to>
    <xdr:sp macro="" textlink="">
      <xdr:nvSpPr>
        <xdr:cNvPr id="260" name="円/楕円 259"/>
        <xdr:cNvSpPr/>
      </xdr:nvSpPr>
      <xdr:spPr>
        <a:xfrm>
          <a:off x="1079500" y="164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93615</xdr:rowOff>
    </xdr:from>
    <xdr:ext cx="534377" cy="259045"/>
    <xdr:sp macro="" textlink="">
      <xdr:nvSpPr>
        <xdr:cNvPr id="261" name="テキスト ボックス 260"/>
        <xdr:cNvSpPr txBox="1"/>
      </xdr:nvSpPr>
      <xdr:spPr>
        <a:xfrm>
          <a:off x="863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102667</xdr:rowOff>
    </xdr:from>
    <xdr:to>
      <xdr:col>15</xdr:col>
      <xdr:colOff>180975</xdr:colOff>
      <xdr:row>38</xdr:row>
      <xdr:rowOff>117449</xdr:rowOff>
    </xdr:to>
    <xdr:cxnSp macro="">
      <xdr:nvCxnSpPr>
        <xdr:cNvPr id="290" name="直線コネクタ 289"/>
        <xdr:cNvCxnSpPr/>
      </xdr:nvCxnSpPr>
      <xdr:spPr>
        <a:xfrm>
          <a:off x="9639300" y="6617767"/>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91237</xdr:rowOff>
    </xdr:from>
    <xdr:to>
      <xdr:col>14</xdr:col>
      <xdr:colOff>28575</xdr:colOff>
      <xdr:row>38</xdr:row>
      <xdr:rowOff>102667</xdr:rowOff>
    </xdr:to>
    <xdr:cxnSp macro="">
      <xdr:nvCxnSpPr>
        <xdr:cNvPr id="293" name="直線コネクタ 292"/>
        <xdr:cNvCxnSpPr/>
      </xdr:nvCxnSpPr>
      <xdr:spPr>
        <a:xfrm>
          <a:off x="8750300" y="66063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7595</xdr:rowOff>
    </xdr:from>
    <xdr:to>
      <xdr:col>14</xdr:col>
      <xdr:colOff>79375</xdr:colOff>
      <xdr:row>38</xdr:row>
      <xdr:rowOff>109195</xdr:rowOff>
    </xdr:to>
    <xdr:sp macro="" textlink="">
      <xdr:nvSpPr>
        <xdr:cNvPr id="294" name="フローチャート : 判断 293"/>
        <xdr:cNvSpPr/>
      </xdr:nvSpPr>
      <xdr:spPr>
        <a:xfrm>
          <a:off x="9588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125721</xdr:rowOff>
    </xdr:from>
    <xdr:ext cx="469744" cy="259045"/>
    <xdr:sp macro="" textlink="">
      <xdr:nvSpPr>
        <xdr:cNvPr id="295" name="テキスト ボックス 294"/>
        <xdr:cNvSpPr txBox="1"/>
      </xdr:nvSpPr>
      <xdr:spPr>
        <a:xfrm>
          <a:off x="9404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88036</xdr:rowOff>
    </xdr:from>
    <xdr:to>
      <xdr:col>12</xdr:col>
      <xdr:colOff>511175</xdr:colOff>
      <xdr:row>38</xdr:row>
      <xdr:rowOff>91237</xdr:rowOff>
    </xdr:to>
    <xdr:cxnSp macro="">
      <xdr:nvCxnSpPr>
        <xdr:cNvPr id="296" name="直線コネクタ 295"/>
        <xdr:cNvCxnSpPr/>
      </xdr:nvCxnSpPr>
      <xdr:spPr>
        <a:xfrm>
          <a:off x="7861300" y="660313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131648</xdr:rowOff>
    </xdr:from>
    <xdr:to>
      <xdr:col>12</xdr:col>
      <xdr:colOff>561975</xdr:colOff>
      <xdr:row>38</xdr:row>
      <xdr:rowOff>61798</xdr:rowOff>
    </xdr:to>
    <xdr:sp macro="" textlink="">
      <xdr:nvSpPr>
        <xdr:cNvPr id="297" name="フローチャート : 判断 296"/>
        <xdr:cNvSpPr/>
      </xdr:nvSpPr>
      <xdr:spPr>
        <a:xfrm>
          <a:off x="8699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78325</xdr:rowOff>
    </xdr:from>
    <xdr:ext cx="469744" cy="259045"/>
    <xdr:sp macro="" textlink="">
      <xdr:nvSpPr>
        <xdr:cNvPr id="298" name="テキスト ボックス 297"/>
        <xdr:cNvSpPr txBox="1"/>
      </xdr:nvSpPr>
      <xdr:spPr>
        <a:xfrm>
          <a:off x="8515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79654</xdr:rowOff>
    </xdr:from>
    <xdr:to>
      <xdr:col>11</xdr:col>
      <xdr:colOff>307975</xdr:colOff>
      <xdr:row>38</xdr:row>
      <xdr:rowOff>88036</xdr:rowOff>
    </xdr:to>
    <xdr:cxnSp macro="">
      <xdr:nvCxnSpPr>
        <xdr:cNvPr id="299" name="直線コネクタ 298"/>
        <xdr:cNvCxnSpPr/>
      </xdr:nvCxnSpPr>
      <xdr:spPr>
        <a:xfrm>
          <a:off x="6972300" y="659475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74879</xdr:rowOff>
    </xdr:from>
    <xdr:to>
      <xdr:col>11</xdr:col>
      <xdr:colOff>358775</xdr:colOff>
      <xdr:row>38</xdr:row>
      <xdr:rowOff>5029</xdr:rowOff>
    </xdr:to>
    <xdr:sp macro="" textlink="">
      <xdr:nvSpPr>
        <xdr:cNvPr id="300" name="フローチャート : 判断 299"/>
        <xdr:cNvSpPr/>
      </xdr:nvSpPr>
      <xdr:spPr>
        <a:xfrm>
          <a:off x="7810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21556</xdr:rowOff>
    </xdr:from>
    <xdr:ext cx="469744" cy="259045"/>
    <xdr:sp macro="" textlink="">
      <xdr:nvSpPr>
        <xdr:cNvPr id="301" name="テキスト ボックス 300"/>
        <xdr:cNvSpPr txBox="1"/>
      </xdr:nvSpPr>
      <xdr:spPr>
        <a:xfrm>
          <a:off x="7626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29693</xdr:rowOff>
    </xdr:from>
    <xdr:to>
      <xdr:col>10</xdr:col>
      <xdr:colOff>155575</xdr:colOff>
      <xdr:row>37</xdr:row>
      <xdr:rowOff>131293</xdr:rowOff>
    </xdr:to>
    <xdr:sp macro="" textlink="">
      <xdr:nvSpPr>
        <xdr:cNvPr id="302" name="フローチャート : 判断 301"/>
        <xdr:cNvSpPr/>
      </xdr:nvSpPr>
      <xdr:spPr>
        <a:xfrm>
          <a:off x="6921500" y="63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147820</xdr:rowOff>
    </xdr:from>
    <xdr:ext cx="469744" cy="259045"/>
    <xdr:sp macro="" textlink="">
      <xdr:nvSpPr>
        <xdr:cNvPr id="303" name="テキスト ボックス 302"/>
        <xdr:cNvSpPr txBox="1"/>
      </xdr:nvSpPr>
      <xdr:spPr>
        <a:xfrm>
          <a:off x="6737427" y="61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66649</xdr:rowOff>
    </xdr:from>
    <xdr:to>
      <xdr:col>15</xdr:col>
      <xdr:colOff>231775</xdr:colOff>
      <xdr:row>38</xdr:row>
      <xdr:rowOff>168249</xdr:rowOff>
    </xdr:to>
    <xdr:sp macro="" textlink="">
      <xdr:nvSpPr>
        <xdr:cNvPr id="309" name="円/楕円 308"/>
        <xdr:cNvSpPr/>
      </xdr:nvSpPr>
      <xdr:spPr>
        <a:xfrm>
          <a:off x="10426700" y="65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153026</xdr:rowOff>
    </xdr:from>
    <xdr:ext cx="469744" cy="259045"/>
    <xdr:sp macro="" textlink="">
      <xdr:nvSpPr>
        <xdr:cNvPr id="310" name="労働費該当値テキスト"/>
        <xdr:cNvSpPr txBox="1"/>
      </xdr:nvSpPr>
      <xdr:spPr>
        <a:xfrm>
          <a:off x="10528300" y="649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51867</xdr:rowOff>
    </xdr:from>
    <xdr:to>
      <xdr:col>14</xdr:col>
      <xdr:colOff>79375</xdr:colOff>
      <xdr:row>38</xdr:row>
      <xdr:rowOff>153467</xdr:rowOff>
    </xdr:to>
    <xdr:sp macro="" textlink="">
      <xdr:nvSpPr>
        <xdr:cNvPr id="311" name="円/楕円 310"/>
        <xdr:cNvSpPr/>
      </xdr:nvSpPr>
      <xdr:spPr>
        <a:xfrm>
          <a:off x="9588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144594</xdr:rowOff>
    </xdr:from>
    <xdr:ext cx="469744" cy="259045"/>
    <xdr:sp macro="" textlink="">
      <xdr:nvSpPr>
        <xdr:cNvPr id="312" name="テキスト ボックス 311"/>
        <xdr:cNvSpPr txBox="1"/>
      </xdr:nvSpPr>
      <xdr:spPr>
        <a:xfrm>
          <a:off x="9404427" y="66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40437</xdr:rowOff>
    </xdr:from>
    <xdr:to>
      <xdr:col>12</xdr:col>
      <xdr:colOff>561975</xdr:colOff>
      <xdr:row>38</xdr:row>
      <xdr:rowOff>142037</xdr:rowOff>
    </xdr:to>
    <xdr:sp macro="" textlink="">
      <xdr:nvSpPr>
        <xdr:cNvPr id="313" name="円/楕円 312"/>
        <xdr:cNvSpPr/>
      </xdr:nvSpPr>
      <xdr:spPr>
        <a:xfrm>
          <a:off x="8699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133164</xdr:rowOff>
    </xdr:from>
    <xdr:ext cx="469744" cy="259045"/>
    <xdr:sp macro="" textlink="">
      <xdr:nvSpPr>
        <xdr:cNvPr id="314" name="テキスト ボックス 313"/>
        <xdr:cNvSpPr txBox="1"/>
      </xdr:nvSpPr>
      <xdr:spPr>
        <a:xfrm>
          <a:off x="8515427"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37236</xdr:rowOff>
    </xdr:from>
    <xdr:to>
      <xdr:col>11</xdr:col>
      <xdr:colOff>358775</xdr:colOff>
      <xdr:row>38</xdr:row>
      <xdr:rowOff>138836</xdr:rowOff>
    </xdr:to>
    <xdr:sp macro="" textlink="">
      <xdr:nvSpPr>
        <xdr:cNvPr id="315" name="円/楕円 314"/>
        <xdr:cNvSpPr/>
      </xdr:nvSpPr>
      <xdr:spPr>
        <a:xfrm>
          <a:off x="7810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129963</xdr:rowOff>
    </xdr:from>
    <xdr:ext cx="469744" cy="259045"/>
    <xdr:sp macro="" textlink="">
      <xdr:nvSpPr>
        <xdr:cNvPr id="316" name="テキスト ボックス 315"/>
        <xdr:cNvSpPr txBox="1"/>
      </xdr:nvSpPr>
      <xdr:spPr>
        <a:xfrm>
          <a:off x="7626427" y="664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28854</xdr:rowOff>
    </xdr:from>
    <xdr:to>
      <xdr:col>10</xdr:col>
      <xdr:colOff>155575</xdr:colOff>
      <xdr:row>38</xdr:row>
      <xdr:rowOff>130454</xdr:rowOff>
    </xdr:to>
    <xdr:sp macro="" textlink="">
      <xdr:nvSpPr>
        <xdr:cNvPr id="317" name="円/楕円 316"/>
        <xdr:cNvSpPr/>
      </xdr:nvSpPr>
      <xdr:spPr>
        <a:xfrm>
          <a:off x="6921500" y="65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121581</xdr:rowOff>
    </xdr:from>
    <xdr:ext cx="469744" cy="259045"/>
    <xdr:sp macro="" textlink="">
      <xdr:nvSpPr>
        <xdr:cNvPr id="318" name="テキスト ボックス 317"/>
        <xdr:cNvSpPr txBox="1"/>
      </xdr:nvSpPr>
      <xdr:spPr>
        <a:xfrm>
          <a:off x="6737427" y="66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85122</xdr:rowOff>
    </xdr:from>
    <xdr:to>
      <xdr:col>15</xdr:col>
      <xdr:colOff>180975</xdr:colOff>
      <xdr:row>54</xdr:row>
      <xdr:rowOff>138843</xdr:rowOff>
    </xdr:to>
    <xdr:cxnSp macro="">
      <xdr:nvCxnSpPr>
        <xdr:cNvPr id="343" name="直線コネクタ 342"/>
        <xdr:cNvCxnSpPr/>
      </xdr:nvCxnSpPr>
      <xdr:spPr>
        <a:xfrm flipV="1">
          <a:off x="9639300" y="9343422"/>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4"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138843</xdr:rowOff>
    </xdr:from>
    <xdr:to>
      <xdr:col>14</xdr:col>
      <xdr:colOff>28575</xdr:colOff>
      <xdr:row>55</xdr:row>
      <xdr:rowOff>134500</xdr:rowOff>
    </xdr:to>
    <xdr:cxnSp macro="">
      <xdr:nvCxnSpPr>
        <xdr:cNvPr id="346" name="直線コネクタ 345"/>
        <xdr:cNvCxnSpPr/>
      </xdr:nvCxnSpPr>
      <xdr:spPr>
        <a:xfrm flipV="1">
          <a:off x="8750300" y="9397143"/>
          <a:ext cx="889000" cy="16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75527</xdr:rowOff>
    </xdr:from>
    <xdr:to>
      <xdr:col>14</xdr:col>
      <xdr:colOff>79375</xdr:colOff>
      <xdr:row>53</xdr:row>
      <xdr:rowOff>5677</xdr:rowOff>
    </xdr:to>
    <xdr:sp macro="" textlink="">
      <xdr:nvSpPr>
        <xdr:cNvPr id="347" name="フローチャート : 判断 346"/>
        <xdr:cNvSpPr/>
      </xdr:nvSpPr>
      <xdr:spPr>
        <a:xfrm>
          <a:off x="9588500" y="89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22204</xdr:rowOff>
    </xdr:from>
    <xdr:ext cx="534377" cy="259045"/>
    <xdr:sp macro="" textlink="">
      <xdr:nvSpPr>
        <xdr:cNvPr id="348" name="テキスト ボックス 347"/>
        <xdr:cNvSpPr txBox="1"/>
      </xdr:nvSpPr>
      <xdr:spPr>
        <a:xfrm>
          <a:off x="9372111" y="87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134500</xdr:rowOff>
    </xdr:from>
    <xdr:to>
      <xdr:col>12</xdr:col>
      <xdr:colOff>511175</xdr:colOff>
      <xdr:row>55</xdr:row>
      <xdr:rowOff>142786</xdr:rowOff>
    </xdr:to>
    <xdr:cxnSp macro="">
      <xdr:nvCxnSpPr>
        <xdr:cNvPr id="349" name="直線コネクタ 348"/>
        <xdr:cNvCxnSpPr/>
      </xdr:nvCxnSpPr>
      <xdr:spPr>
        <a:xfrm flipV="1">
          <a:off x="7861300" y="9564250"/>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109017</xdr:rowOff>
    </xdr:from>
    <xdr:to>
      <xdr:col>12</xdr:col>
      <xdr:colOff>561975</xdr:colOff>
      <xdr:row>53</xdr:row>
      <xdr:rowOff>39167</xdr:rowOff>
    </xdr:to>
    <xdr:sp macro="" textlink="">
      <xdr:nvSpPr>
        <xdr:cNvPr id="350" name="フローチャート : 判断 349"/>
        <xdr:cNvSpPr/>
      </xdr:nvSpPr>
      <xdr:spPr>
        <a:xfrm>
          <a:off x="8699500" y="902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55694</xdr:rowOff>
    </xdr:from>
    <xdr:ext cx="534377" cy="259045"/>
    <xdr:sp macro="" textlink="">
      <xdr:nvSpPr>
        <xdr:cNvPr id="351" name="テキスト ボックス 350"/>
        <xdr:cNvSpPr txBox="1"/>
      </xdr:nvSpPr>
      <xdr:spPr>
        <a:xfrm>
          <a:off x="8483111" y="87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128498</xdr:rowOff>
    </xdr:from>
    <xdr:to>
      <xdr:col>11</xdr:col>
      <xdr:colOff>307975</xdr:colOff>
      <xdr:row>55</xdr:row>
      <xdr:rowOff>142786</xdr:rowOff>
    </xdr:to>
    <xdr:cxnSp macro="">
      <xdr:nvCxnSpPr>
        <xdr:cNvPr id="352" name="直線コネクタ 351"/>
        <xdr:cNvCxnSpPr/>
      </xdr:nvCxnSpPr>
      <xdr:spPr>
        <a:xfrm>
          <a:off x="6972300" y="955824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61696</xdr:rowOff>
    </xdr:from>
    <xdr:to>
      <xdr:col>11</xdr:col>
      <xdr:colOff>358775</xdr:colOff>
      <xdr:row>52</xdr:row>
      <xdr:rowOff>163296</xdr:rowOff>
    </xdr:to>
    <xdr:sp macro="" textlink="">
      <xdr:nvSpPr>
        <xdr:cNvPr id="353" name="フローチャート : 判断 352"/>
        <xdr:cNvSpPr/>
      </xdr:nvSpPr>
      <xdr:spPr>
        <a:xfrm>
          <a:off x="7810500" y="897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8373</xdr:rowOff>
    </xdr:from>
    <xdr:ext cx="534377" cy="259045"/>
    <xdr:sp macro="" textlink="">
      <xdr:nvSpPr>
        <xdr:cNvPr id="354" name="テキスト ボックス 353"/>
        <xdr:cNvSpPr txBox="1"/>
      </xdr:nvSpPr>
      <xdr:spPr>
        <a:xfrm>
          <a:off x="7594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134620</xdr:rowOff>
    </xdr:from>
    <xdr:to>
      <xdr:col>10</xdr:col>
      <xdr:colOff>155575</xdr:colOff>
      <xdr:row>53</xdr:row>
      <xdr:rowOff>64770</xdr:rowOff>
    </xdr:to>
    <xdr:sp macro="" textlink="">
      <xdr:nvSpPr>
        <xdr:cNvPr id="355" name="フローチャート : 判断 354"/>
        <xdr:cNvSpPr/>
      </xdr:nvSpPr>
      <xdr:spPr>
        <a:xfrm>
          <a:off x="6921500" y="905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81297</xdr:rowOff>
    </xdr:from>
    <xdr:ext cx="534377" cy="259045"/>
    <xdr:sp macro="" textlink="">
      <xdr:nvSpPr>
        <xdr:cNvPr id="356" name="テキスト ボックス 355"/>
        <xdr:cNvSpPr txBox="1"/>
      </xdr:nvSpPr>
      <xdr:spPr>
        <a:xfrm>
          <a:off x="6705111" y="882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34322</xdr:rowOff>
    </xdr:from>
    <xdr:to>
      <xdr:col>15</xdr:col>
      <xdr:colOff>231775</xdr:colOff>
      <xdr:row>54</xdr:row>
      <xdr:rowOff>135922</xdr:rowOff>
    </xdr:to>
    <xdr:sp macro="" textlink="">
      <xdr:nvSpPr>
        <xdr:cNvPr id="362" name="円/楕円 361"/>
        <xdr:cNvSpPr/>
      </xdr:nvSpPr>
      <xdr:spPr>
        <a:xfrm>
          <a:off x="10426700" y="92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57199</xdr:rowOff>
    </xdr:from>
    <xdr:ext cx="534377" cy="259045"/>
    <xdr:sp macro="" textlink="">
      <xdr:nvSpPr>
        <xdr:cNvPr id="363" name="農林水産業費該当値テキスト"/>
        <xdr:cNvSpPr txBox="1"/>
      </xdr:nvSpPr>
      <xdr:spPr>
        <a:xfrm>
          <a:off x="10528300" y="91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88043</xdr:rowOff>
    </xdr:from>
    <xdr:to>
      <xdr:col>14</xdr:col>
      <xdr:colOff>79375</xdr:colOff>
      <xdr:row>55</xdr:row>
      <xdr:rowOff>18193</xdr:rowOff>
    </xdr:to>
    <xdr:sp macro="" textlink="">
      <xdr:nvSpPr>
        <xdr:cNvPr id="364" name="円/楕円 363"/>
        <xdr:cNvSpPr/>
      </xdr:nvSpPr>
      <xdr:spPr>
        <a:xfrm>
          <a:off x="9588500" y="93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9320</xdr:rowOff>
    </xdr:from>
    <xdr:ext cx="534377" cy="259045"/>
    <xdr:sp macro="" textlink="">
      <xdr:nvSpPr>
        <xdr:cNvPr id="365" name="テキスト ボックス 364"/>
        <xdr:cNvSpPr txBox="1"/>
      </xdr:nvSpPr>
      <xdr:spPr>
        <a:xfrm>
          <a:off x="9372111" y="94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83700</xdr:rowOff>
    </xdr:from>
    <xdr:to>
      <xdr:col>12</xdr:col>
      <xdr:colOff>561975</xdr:colOff>
      <xdr:row>56</xdr:row>
      <xdr:rowOff>13850</xdr:rowOff>
    </xdr:to>
    <xdr:sp macro="" textlink="">
      <xdr:nvSpPr>
        <xdr:cNvPr id="366" name="円/楕円 365"/>
        <xdr:cNvSpPr/>
      </xdr:nvSpPr>
      <xdr:spPr>
        <a:xfrm>
          <a:off x="8699500" y="95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4977</xdr:rowOff>
    </xdr:from>
    <xdr:ext cx="469744" cy="259045"/>
    <xdr:sp macro="" textlink="">
      <xdr:nvSpPr>
        <xdr:cNvPr id="367" name="テキスト ボックス 366"/>
        <xdr:cNvSpPr txBox="1"/>
      </xdr:nvSpPr>
      <xdr:spPr>
        <a:xfrm>
          <a:off x="8515427" y="96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91986</xdr:rowOff>
    </xdr:from>
    <xdr:to>
      <xdr:col>11</xdr:col>
      <xdr:colOff>358775</xdr:colOff>
      <xdr:row>56</xdr:row>
      <xdr:rowOff>22136</xdr:rowOff>
    </xdr:to>
    <xdr:sp macro="" textlink="">
      <xdr:nvSpPr>
        <xdr:cNvPr id="368" name="円/楕円 367"/>
        <xdr:cNvSpPr/>
      </xdr:nvSpPr>
      <xdr:spPr>
        <a:xfrm>
          <a:off x="7810500" y="95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13263</xdr:rowOff>
    </xdr:from>
    <xdr:ext cx="469744" cy="259045"/>
    <xdr:sp macro="" textlink="">
      <xdr:nvSpPr>
        <xdr:cNvPr id="369" name="テキスト ボックス 368"/>
        <xdr:cNvSpPr txBox="1"/>
      </xdr:nvSpPr>
      <xdr:spPr>
        <a:xfrm>
          <a:off x="7626427" y="961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77698</xdr:rowOff>
    </xdr:from>
    <xdr:to>
      <xdr:col>10</xdr:col>
      <xdr:colOff>155575</xdr:colOff>
      <xdr:row>56</xdr:row>
      <xdr:rowOff>7848</xdr:rowOff>
    </xdr:to>
    <xdr:sp macro="" textlink="">
      <xdr:nvSpPr>
        <xdr:cNvPr id="370" name="円/楕円 369"/>
        <xdr:cNvSpPr/>
      </xdr:nvSpPr>
      <xdr:spPr>
        <a:xfrm>
          <a:off x="6921500" y="95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170425</xdr:rowOff>
    </xdr:from>
    <xdr:ext cx="469744" cy="259045"/>
    <xdr:sp macro="" textlink="">
      <xdr:nvSpPr>
        <xdr:cNvPr id="371" name="テキスト ボックス 370"/>
        <xdr:cNvSpPr txBox="1"/>
      </xdr:nvSpPr>
      <xdr:spPr>
        <a:xfrm>
          <a:off x="6737427" y="960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665</xdr:rowOff>
    </xdr:from>
    <xdr:to>
      <xdr:col>15</xdr:col>
      <xdr:colOff>180975</xdr:colOff>
      <xdr:row>77</xdr:row>
      <xdr:rowOff>110989</xdr:rowOff>
    </xdr:to>
    <xdr:cxnSp macro="">
      <xdr:nvCxnSpPr>
        <xdr:cNvPr id="398" name="直線コネクタ 397"/>
        <xdr:cNvCxnSpPr/>
      </xdr:nvCxnSpPr>
      <xdr:spPr>
        <a:xfrm flipV="1">
          <a:off x="9639300" y="13202315"/>
          <a:ext cx="838200" cy="1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78344</xdr:rowOff>
    </xdr:from>
    <xdr:to>
      <xdr:col>14</xdr:col>
      <xdr:colOff>28575</xdr:colOff>
      <xdr:row>77</xdr:row>
      <xdr:rowOff>110989</xdr:rowOff>
    </xdr:to>
    <xdr:cxnSp macro="">
      <xdr:nvCxnSpPr>
        <xdr:cNvPr id="401" name="直線コネクタ 400"/>
        <xdr:cNvCxnSpPr/>
      </xdr:nvCxnSpPr>
      <xdr:spPr>
        <a:xfrm>
          <a:off x="8750300" y="1327999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23064</xdr:rowOff>
    </xdr:from>
    <xdr:to>
      <xdr:col>14</xdr:col>
      <xdr:colOff>79375</xdr:colOff>
      <xdr:row>76</xdr:row>
      <xdr:rowOff>124664</xdr:rowOff>
    </xdr:to>
    <xdr:sp macro="" textlink="">
      <xdr:nvSpPr>
        <xdr:cNvPr id="402" name="フローチャート : 判断 401"/>
        <xdr:cNvSpPr/>
      </xdr:nvSpPr>
      <xdr:spPr>
        <a:xfrm>
          <a:off x="9588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141190</xdr:rowOff>
    </xdr:from>
    <xdr:ext cx="469744" cy="259045"/>
    <xdr:sp macro="" textlink="">
      <xdr:nvSpPr>
        <xdr:cNvPr id="403" name="テキスト ボックス 402"/>
        <xdr:cNvSpPr txBox="1"/>
      </xdr:nvSpPr>
      <xdr:spPr>
        <a:xfrm>
          <a:off x="9404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78344</xdr:rowOff>
    </xdr:from>
    <xdr:to>
      <xdr:col>12</xdr:col>
      <xdr:colOff>511175</xdr:colOff>
      <xdr:row>77</xdr:row>
      <xdr:rowOff>131790</xdr:rowOff>
    </xdr:to>
    <xdr:cxnSp macro="">
      <xdr:nvCxnSpPr>
        <xdr:cNvPr id="404" name="直線コネクタ 403"/>
        <xdr:cNvCxnSpPr/>
      </xdr:nvCxnSpPr>
      <xdr:spPr>
        <a:xfrm flipV="1">
          <a:off x="7861300" y="1327999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26857</xdr:rowOff>
    </xdr:from>
    <xdr:to>
      <xdr:col>12</xdr:col>
      <xdr:colOff>561975</xdr:colOff>
      <xdr:row>76</xdr:row>
      <xdr:rowOff>128457</xdr:rowOff>
    </xdr:to>
    <xdr:sp macro="" textlink="">
      <xdr:nvSpPr>
        <xdr:cNvPr id="405" name="フローチャート : 判断 404"/>
        <xdr:cNvSpPr/>
      </xdr:nvSpPr>
      <xdr:spPr>
        <a:xfrm>
          <a:off x="8699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144985</xdr:rowOff>
    </xdr:from>
    <xdr:ext cx="469744" cy="259045"/>
    <xdr:sp macro="" textlink="">
      <xdr:nvSpPr>
        <xdr:cNvPr id="406" name="テキスト ボックス 405"/>
        <xdr:cNvSpPr txBox="1"/>
      </xdr:nvSpPr>
      <xdr:spPr>
        <a:xfrm>
          <a:off x="8515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131790</xdr:rowOff>
    </xdr:from>
    <xdr:to>
      <xdr:col>11</xdr:col>
      <xdr:colOff>307975</xdr:colOff>
      <xdr:row>77</xdr:row>
      <xdr:rowOff>151450</xdr:rowOff>
    </xdr:to>
    <xdr:cxnSp macro="">
      <xdr:nvCxnSpPr>
        <xdr:cNvPr id="407" name="直線コネクタ 406"/>
        <xdr:cNvCxnSpPr/>
      </xdr:nvCxnSpPr>
      <xdr:spPr>
        <a:xfrm flipV="1">
          <a:off x="6972300" y="1333344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47844</xdr:rowOff>
    </xdr:from>
    <xdr:to>
      <xdr:col>11</xdr:col>
      <xdr:colOff>358775</xdr:colOff>
      <xdr:row>76</xdr:row>
      <xdr:rowOff>149444</xdr:rowOff>
    </xdr:to>
    <xdr:sp macro="" textlink="">
      <xdr:nvSpPr>
        <xdr:cNvPr id="408" name="フローチャート : 判断 407"/>
        <xdr:cNvSpPr/>
      </xdr:nvSpPr>
      <xdr:spPr>
        <a:xfrm>
          <a:off x="7810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165971</xdr:rowOff>
    </xdr:from>
    <xdr:ext cx="469744" cy="259045"/>
    <xdr:sp macro="" textlink="">
      <xdr:nvSpPr>
        <xdr:cNvPr id="409" name="テキスト ボックス 408"/>
        <xdr:cNvSpPr txBox="1"/>
      </xdr:nvSpPr>
      <xdr:spPr>
        <a:xfrm>
          <a:off x="7626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32482</xdr:rowOff>
    </xdr:from>
    <xdr:to>
      <xdr:col>10</xdr:col>
      <xdr:colOff>155575</xdr:colOff>
      <xdr:row>76</xdr:row>
      <xdr:rowOff>134082</xdr:rowOff>
    </xdr:to>
    <xdr:sp macro="" textlink="">
      <xdr:nvSpPr>
        <xdr:cNvPr id="410" name="フローチャート : 判断 409"/>
        <xdr:cNvSpPr/>
      </xdr:nvSpPr>
      <xdr:spPr>
        <a:xfrm>
          <a:off x="6921500" y="1306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150609</xdr:rowOff>
    </xdr:from>
    <xdr:ext cx="469744" cy="259045"/>
    <xdr:sp macro="" textlink="">
      <xdr:nvSpPr>
        <xdr:cNvPr id="411" name="テキスト ボックス 410"/>
        <xdr:cNvSpPr txBox="1"/>
      </xdr:nvSpPr>
      <xdr:spPr>
        <a:xfrm>
          <a:off x="6737427" y="128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121315</xdr:rowOff>
    </xdr:from>
    <xdr:to>
      <xdr:col>15</xdr:col>
      <xdr:colOff>231775</xdr:colOff>
      <xdr:row>77</xdr:row>
      <xdr:rowOff>51465</xdr:rowOff>
    </xdr:to>
    <xdr:sp macro="" textlink="">
      <xdr:nvSpPr>
        <xdr:cNvPr id="417" name="円/楕円 416"/>
        <xdr:cNvSpPr/>
      </xdr:nvSpPr>
      <xdr:spPr>
        <a:xfrm>
          <a:off x="104267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99742</xdr:rowOff>
    </xdr:from>
    <xdr:ext cx="469744" cy="259045"/>
    <xdr:sp macro="" textlink="">
      <xdr:nvSpPr>
        <xdr:cNvPr id="418" name="商工費該当値テキスト"/>
        <xdr:cNvSpPr txBox="1"/>
      </xdr:nvSpPr>
      <xdr:spPr>
        <a:xfrm>
          <a:off x="10528300" y="131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60189</xdr:rowOff>
    </xdr:from>
    <xdr:to>
      <xdr:col>14</xdr:col>
      <xdr:colOff>79375</xdr:colOff>
      <xdr:row>77</xdr:row>
      <xdr:rowOff>161789</xdr:rowOff>
    </xdr:to>
    <xdr:sp macro="" textlink="">
      <xdr:nvSpPr>
        <xdr:cNvPr id="419" name="円/楕円 418"/>
        <xdr:cNvSpPr/>
      </xdr:nvSpPr>
      <xdr:spPr>
        <a:xfrm>
          <a:off x="9588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152916</xdr:rowOff>
    </xdr:from>
    <xdr:ext cx="469744" cy="259045"/>
    <xdr:sp macro="" textlink="">
      <xdr:nvSpPr>
        <xdr:cNvPr id="420" name="テキスト ボックス 419"/>
        <xdr:cNvSpPr txBox="1"/>
      </xdr:nvSpPr>
      <xdr:spPr>
        <a:xfrm>
          <a:off x="9404427"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27544</xdr:rowOff>
    </xdr:from>
    <xdr:to>
      <xdr:col>12</xdr:col>
      <xdr:colOff>561975</xdr:colOff>
      <xdr:row>77</xdr:row>
      <xdr:rowOff>129144</xdr:rowOff>
    </xdr:to>
    <xdr:sp macro="" textlink="">
      <xdr:nvSpPr>
        <xdr:cNvPr id="421" name="円/楕円 420"/>
        <xdr:cNvSpPr/>
      </xdr:nvSpPr>
      <xdr:spPr>
        <a:xfrm>
          <a:off x="86995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120271</xdr:rowOff>
    </xdr:from>
    <xdr:ext cx="469744" cy="259045"/>
    <xdr:sp macro="" textlink="">
      <xdr:nvSpPr>
        <xdr:cNvPr id="422" name="テキスト ボックス 421"/>
        <xdr:cNvSpPr txBox="1"/>
      </xdr:nvSpPr>
      <xdr:spPr>
        <a:xfrm>
          <a:off x="8515427" y="1332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80990</xdr:rowOff>
    </xdr:from>
    <xdr:to>
      <xdr:col>11</xdr:col>
      <xdr:colOff>358775</xdr:colOff>
      <xdr:row>78</xdr:row>
      <xdr:rowOff>11140</xdr:rowOff>
    </xdr:to>
    <xdr:sp macro="" textlink="">
      <xdr:nvSpPr>
        <xdr:cNvPr id="423" name="円/楕円 422"/>
        <xdr:cNvSpPr/>
      </xdr:nvSpPr>
      <xdr:spPr>
        <a:xfrm>
          <a:off x="7810500" y="132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2267</xdr:rowOff>
    </xdr:from>
    <xdr:ext cx="469744" cy="259045"/>
    <xdr:sp macro="" textlink="">
      <xdr:nvSpPr>
        <xdr:cNvPr id="424" name="テキスト ボックス 423"/>
        <xdr:cNvSpPr txBox="1"/>
      </xdr:nvSpPr>
      <xdr:spPr>
        <a:xfrm>
          <a:off x="7626427" y="133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100650</xdr:rowOff>
    </xdr:from>
    <xdr:to>
      <xdr:col>10</xdr:col>
      <xdr:colOff>155575</xdr:colOff>
      <xdr:row>78</xdr:row>
      <xdr:rowOff>30800</xdr:rowOff>
    </xdr:to>
    <xdr:sp macro="" textlink="">
      <xdr:nvSpPr>
        <xdr:cNvPr id="425" name="円/楕円 424"/>
        <xdr:cNvSpPr/>
      </xdr:nvSpPr>
      <xdr:spPr>
        <a:xfrm>
          <a:off x="6921500" y="133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21927</xdr:rowOff>
    </xdr:from>
    <xdr:ext cx="469744" cy="259045"/>
    <xdr:sp macro="" textlink="">
      <xdr:nvSpPr>
        <xdr:cNvPr id="426" name="テキスト ボックス 425"/>
        <xdr:cNvSpPr txBox="1"/>
      </xdr:nvSpPr>
      <xdr:spPr>
        <a:xfrm>
          <a:off x="6737427" y="133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51555</xdr:rowOff>
    </xdr:from>
    <xdr:to>
      <xdr:col>15</xdr:col>
      <xdr:colOff>180975</xdr:colOff>
      <xdr:row>98</xdr:row>
      <xdr:rowOff>132138</xdr:rowOff>
    </xdr:to>
    <xdr:cxnSp macro="">
      <xdr:nvCxnSpPr>
        <xdr:cNvPr id="456" name="直線コネクタ 455"/>
        <xdr:cNvCxnSpPr/>
      </xdr:nvCxnSpPr>
      <xdr:spPr>
        <a:xfrm>
          <a:off x="9639300" y="16853655"/>
          <a:ext cx="8382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19514</xdr:rowOff>
    </xdr:from>
    <xdr:to>
      <xdr:col>14</xdr:col>
      <xdr:colOff>28575</xdr:colOff>
      <xdr:row>98</xdr:row>
      <xdr:rowOff>51555</xdr:rowOff>
    </xdr:to>
    <xdr:cxnSp macro="">
      <xdr:nvCxnSpPr>
        <xdr:cNvPr id="459" name="直線コネクタ 458"/>
        <xdr:cNvCxnSpPr/>
      </xdr:nvCxnSpPr>
      <xdr:spPr>
        <a:xfrm>
          <a:off x="8750300" y="16821614"/>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91491</xdr:rowOff>
    </xdr:from>
    <xdr:to>
      <xdr:col>14</xdr:col>
      <xdr:colOff>79375</xdr:colOff>
      <xdr:row>97</xdr:row>
      <xdr:rowOff>21641</xdr:rowOff>
    </xdr:to>
    <xdr:sp macro="" textlink="">
      <xdr:nvSpPr>
        <xdr:cNvPr id="460" name="フローチャート : 判断 459"/>
        <xdr:cNvSpPr/>
      </xdr:nvSpPr>
      <xdr:spPr>
        <a:xfrm>
          <a:off x="9588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38168</xdr:rowOff>
    </xdr:from>
    <xdr:ext cx="534377" cy="259045"/>
    <xdr:sp macro="" textlink="">
      <xdr:nvSpPr>
        <xdr:cNvPr id="461" name="テキスト ボックス 460"/>
        <xdr:cNvSpPr txBox="1"/>
      </xdr:nvSpPr>
      <xdr:spPr>
        <a:xfrm>
          <a:off x="9372111" y="163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3397</xdr:rowOff>
    </xdr:from>
    <xdr:to>
      <xdr:col>12</xdr:col>
      <xdr:colOff>511175</xdr:colOff>
      <xdr:row>98</xdr:row>
      <xdr:rowOff>19514</xdr:rowOff>
    </xdr:to>
    <xdr:cxnSp macro="">
      <xdr:nvCxnSpPr>
        <xdr:cNvPr id="462" name="直線コネクタ 461"/>
        <xdr:cNvCxnSpPr/>
      </xdr:nvCxnSpPr>
      <xdr:spPr>
        <a:xfrm>
          <a:off x="7861300" y="16805497"/>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48437</xdr:rowOff>
    </xdr:from>
    <xdr:to>
      <xdr:col>12</xdr:col>
      <xdr:colOff>561975</xdr:colOff>
      <xdr:row>96</xdr:row>
      <xdr:rowOff>150037</xdr:rowOff>
    </xdr:to>
    <xdr:sp macro="" textlink="">
      <xdr:nvSpPr>
        <xdr:cNvPr id="463" name="フローチャート : 判断 462"/>
        <xdr:cNvSpPr/>
      </xdr:nvSpPr>
      <xdr:spPr>
        <a:xfrm>
          <a:off x="8699500" y="165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166564</xdr:rowOff>
    </xdr:from>
    <xdr:ext cx="534377" cy="259045"/>
    <xdr:sp macro="" textlink="">
      <xdr:nvSpPr>
        <xdr:cNvPr id="464" name="テキスト ボックス 463"/>
        <xdr:cNvSpPr txBox="1"/>
      </xdr:nvSpPr>
      <xdr:spPr>
        <a:xfrm>
          <a:off x="8483111" y="162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3397</xdr:rowOff>
    </xdr:from>
    <xdr:to>
      <xdr:col>11</xdr:col>
      <xdr:colOff>307975</xdr:colOff>
      <xdr:row>98</xdr:row>
      <xdr:rowOff>57575</xdr:rowOff>
    </xdr:to>
    <xdr:cxnSp macro="">
      <xdr:nvCxnSpPr>
        <xdr:cNvPr id="465" name="直線コネクタ 464"/>
        <xdr:cNvCxnSpPr/>
      </xdr:nvCxnSpPr>
      <xdr:spPr>
        <a:xfrm flipV="1">
          <a:off x="6972300" y="16805497"/>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84386</xdr:rowOff>
    </xdr:from>
    <xdr:to>
      <xdr:col>11</xdr:col>
      <xdr:colOff>358775</xdr:colOff>
      <xdr:row>97</xdr:row>
      <xdr:rowOff>14536</xdr:rowOff>
    </xdr:to>
    <xdr:sp macro="" textlink="">
      <xdr:nvSpPr>
        <xdr:cNvPr id="466" name="フローチャート : 判断 465"/>
        <xdr:cNvSpPr/>
      </xdr:nvSpPr>
      <xdr:spPr>
        <a:xfrm>
          <a:off x="7810500" y="1654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31063</xdr:rowOff>
    </xdr:from>
    <xdr:ext cx="534377" cy="259045"/>
    <xdr:sp macro="" textlink="">
      <xdr:nvSpPr>
        <xdr:cNvPr id="467" name="テキスト ボックス 466"/>
        <xdr:cNvSpPr txBox="1"/>
      </xdr:nvSpPr>
      <xdr:spPr>
        <a:xfrm>
          <a:off x="7594111" y="163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103263</xdr:rowOff>
    </xdr:from>
    <xdr:to>
      <xdr:col>10</xdr:col>
      <xdr:colOff>155575</xdr:colOff>
      <xdr:row>97</xdr:row>
      <xdr:rowOff>33413</xdr:rowOff>
    </xdr:to>
    <xdr:sp macro="" textlink="">
      <xdr:nvSpPr>
        <xdr:cNvPr id="468" name="フローチャート : 判断 467"/>
        <xdr:cNvSpPr/>
      </xdr:nvSpPr>
      <xdr:spPr>
        <a:xfrm>
          <a:off x="6921500" y="1656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49940</xdr:rowOff>
    </xdr:from>
    <xdr:ext cx="534377" cy="259045"/>
    <xdr:sp macro="" textlink="">
      <xdr:nvSpPr>
        <xdr:cNvPr id="469" name="テキスト ボックス 468"/>
        <xdr:cNvSpPr txBox="1"/>
      </xdr:nvSpPr>
      <xdr:spPr>
        <a:xfrm>
          <a:off x="6705111" y="163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81338</xdr:rowOff>
    </xdr:from>
    <xdr:to>
      <xdr:col>15</xdr:col>
      <xdr:colOff>231775</xdr:colOff>
      <xdr:row>99</xdr:row>
      <xdr:rowOff>11488</xdr:rowOff>
    </xdr:to>
    <xdr:sp macro="" textlink="">
      <xdr:nvSpPr>
        <xdr:cNvPr id="475" name="円/楕円 474"/>
        <xdr:cNvSpPr/>
      </xdr:nvSpPr>
      <xdr:spPr>
        <a:xfrm>
          <a:off x="10426700" y="168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167715</xdr:rowOff>
    </xdr:from>
    <xdr:ext cx="534377" cy="259045"/>
    <xdr:sp macro="" textlink="">
      <xdr:nvSpPr>
        <xdr:cNvPr id="476" name="土木費該当値テキスト"/>
        <xdr:cNvSpPr txBox="1"/>
      </xdr:nvSpPr>
      <xdr:spPr>
        <a:xfrm>
          <a:off x="10528300"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755</xdr:rowOff>
    </xdr:from>
    <xdr:to>
      <xdr:col>14</xdr:col>
      <xdr:colOff>79375</xdr:colOff>
      <xdr:row>98</xdr:row>
      <xdr:rowOff>102355</xdr:rowOff>
    </xdr:to>
    <xdr:sp macro="" textlink="">
      <xdr:nvSpPr>
        <xdr:cNvPr id="477" name="円/楕円 476"/>
        <xdr:cNvSpPr/>
      </xdr:nvSpPr>
      <xdr:spPr>
        <a:xfrm>
          <a:off x="9588500" y="168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93482</xdr:rowOff>
    </xdr:from>
    <xdr:ext cx="534377" cy="259045"/>
    <xdr:sp macro="" textlink="">
      <xdr:nvSpPr>
        <xdr:cNvPr id="478" name="テキスト ボックス 477"/>
        <xdr:cNvSpPr txBox="1"/>
      </xdr:nvSpPr>
      <xdr:spPr>
        <a:xfrm>
          <a:off x="9372111" y="168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140164</xdr:rowOff>
    </xdr:from>
    <xdr:to>
      <xdr:col>12</xdr:col>
      <xdr:colOff>561975</xdr:colOff>
      <xdr:row>98</xdr:row>
      <xdr:rowOff>70314</xdr:rowOff>
    </xdr:to>
    <xdr:sp macro="" textlink="">
      <xdr:nvSpPr>
        <xdr:cNvPr id="479" name="円/楕円 478"/>
        <xdr:cNvSpPr/>
      </xdr:nvSpPr>
      <xdr:spPr>
        <a:xfrm>
          <a:off x="8699500" y="167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61441</xdr:rowOff>
    </xdr:from>
    <xdr:ext cx="534377" cy="259045"/>
    <xdr:sp macro="" textlink="">
      <xdr:nvSpPr>
        <xdr:cNvPr id="480" name="テキスト ボックス 479"/>
        <xdr:cNvSpPr txBox="1"/>
      </xdr:nvSpPr>
      <xdr:spPr>
        <a:xfrm>
          <a:off x="8483111" y="168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124047</xdr:rowOff>
    </xdr:from>
    <xdr:to>
      <xdr:col>11</xdr:col>
      <xdr:colOff>358775</xdr:colOff>
      <xdr:row>98</xdr:row>
      <xdr:rowOff>54197</xdr:rowOff>
    </xdr:to>
    <xdr:sp macro="" textlink="">
      <xdr:nvSpPr>
        <xdr:cNvPr id="481" name="円/楕円 480"/>
        <xdr:cNvSpPr/>
      </xdr:nvSpPr>
      <xdr:spPr>
        <a:xfrm>
          <a:off x="7810500" y="167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45324</xdr:rowOff>
    </xdr:from>
    <xdr:ext cx="534377" cy="259045"/>
    <xdr:sp macro="" textlink="">
      <xdr:nvSpPr>
        <xdr:cNvPr id="482" name="テキスト ボックス 481"/>
        <xdr:cNvSpPr txBox="1"/>
      </xdr:nvSpPr>
      <xdr:spPr>
        <a:xfrm>
          <a:off x="7594111" y="1684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6775</xdr:rowOff>
    </xdr:from>
    <xdr:to>
      <xdr:col>10</xdr:col>
      <xdr:colOff>155575</xdr:colOff>
      <xdr:row>98</xdr:row>
      <xdr:rowOff>108375</xdr:rowOff>
    </xdr:to>
    <xdr:sp macro="" textlink="">
      <xdr:nvSpPr>
        <xdr:cNvPr id="483" name="円/楕円 482"/>
        <xdr:cNvSpPr/>
      </xdr:nvSpPr>
      <xdr:spPr>
        <a:xfrm>
          <a:off x="6921500" y="168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99502</xdr:rowOff>
    </xdr:from>
    <xdr:ext cx="534377" cy="259045"/>
    <xdr:sp macro="" textlink="">
      <xdr:nvSpPr>
        <xdr:cNvPr id="484" name="テキスト ボックス 483"/>
        <xdr:cNvSpPr txBox="1"/>
      </xdr:nvSpPr>
      <xdr:spPr>
        <a:xfrm>
          <a:off x="6705111" y="169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169281</xdr:rowOff>
    </xdr:from>
    <xdr:to>
      <xdr:col>23</xdr:col>
      <xdr:colOff>517525</xdr:colOff>
      <xdr:row>37</xdr:row>
      <xdr:rowOff>145324</xdr:rowOff>
    </xdr:to>
    <xdr:cxnSp macro="">
      <xdr:nvCxnSpPr>
        <xdr:cNvPr id="512" name="直線コネクタ 511"/>
        <xdr:cNvCxnSpPr/>
      </xdr:nvCxnSpPr>
      <xdr:spPr>
        <a:xfrm flipV="1">
          <a:off x="15481300" y="6170031"/>
          <a:ext cx="838200" cy="3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3"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145324</xdr:rowOff>
    </xdr:from>
    <xdr:to>
      <xdr:col>22</xdr:col>
      <xdr:colOff>365125</xdr:colOff>
      <xdr:row>38</xdr:row>
      <xdr:rowOff>20417</xdr:rowOff>
    </xdr:to>
    <xdr:cxnSp macro="">
      <xdr:nvCxnSpPr>
        <xdr:cNvPr id="515" name="直線コネクタ 514"/>
        <xdr:cNvCxnSpPr/>
      </xdr:nvCxnSpPr>
      <xdr:spPr>
        <a:xfrm flipV="1">
          <a:off x="14592300" y="6488974"/>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24617</xdr:rowOff>
    </xdr:from>
    <xdr:to>
      <xdr:col>22</xdr:col>
      <xdr:colOff>415925</xdr:colOff>
      <xdr:row>37</xdr:row>
      <xdr:rowOff>126217</xdr:rowOff>
    </xdr:to>
    <xdr:sp macro="" textlink="">
      <xdr:nvSpPr>
        <xdr:cNvPr id="516" name="フローチャート : 判断 515"/>
        <xdr:cNvSpPr/>
      </xdr:nvSpPr>
      <xdr:spPr>
        <a:xfrm>
          <a:off x="15430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142744</xdr:rowOff>
    </xdr:from>
    <xdr:ext cx="534377" cy="259045"/>
    <xdr:sp macro="" textlink="">
      <xdr:nvSpPr>
        <xdr:cNvPr id="517" name="テキスト ボックス 516"/>
        <xdr:cNvSpPr txBox="1"/>
      </xdr:nvSpPr>
      <xdr:spPr>
        <a:xfrm>
          <a:off x="15214111" y="61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20417</xdr:rowOff>
    </xdr:from>
    <xdr:to>
      <xdr:col>21</xdr:col>
      <xdr:colOff>161925</xdr:colOff>
      <xdr:row>38</xdr:row>
      <xdr:rowOff>51506</xdr:rowOff>
    </xdr:to>
    <xdr:cxnSp macro="">
      <xdr:nvCxnSpPr>
        <xdr:cNvPr id="518" name="直線コネクタ 517"/>
        <xdr:cNvCxnSpPr/>
      </xdr:nvCxnSpPr>
      <xdr:spPr>
        <a:xfrm flipV="1">
          <a:off x="13703300" y="653551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169047</xdr:rowOff>
    </xdr:from>
    <xdr:to>
      <xdr:col>21</xdr:col>
      <xdr:colOff>212725</xdr:colOff>
      <xdr:row>37</xdr:row>
      <xdr:rowOff>99197</xdr:rowOff>
    </xdr:to>
    <xdr:sp macro="" textlink="">
      <xdr:nvSpPr>
        <xdr:cNvPr id="519" name="フローチャート : 判断 518"/>
        <xdr:cNvSpPr/>
      </xdr:nvSpPr>
      <xdr:spPr>
        <a:xfrm>
          <a:off x="14541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115724</xdr:rowOff>
    </xdr:from>
    <xdr:ext cx="534377" cy="259045"/>
    <xdr:sp macro="" textlink="">
      <xdr:nvSpPr>
        <xdr:cNvPr id="520" name="テキスト ボックス 519"/>
        <xdr:cNvSpPr txBox="1"/>
      </xdr:nvSpPr>
      <xdr:spPr>
        <a:xfrm>
          <a:off x="14325111" y="61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37195</xdr:rowOff>
    </xdr:from>
    <xdr:to>
      <xdr:col>19</xdr:col>
      <xdr:colOff>644525</xdr:colOff>
      <xdr:row>38</xdr:row>
      <xdr:rowOff>51506</xdr:rowOff>
    </xdr:to>
    <xdr:cxnSp macro="">
      <xdr:nvCxnSpPr>
        <xdr:cNvPr id="521" name="直線コネクタ 520"/>
        <xdr:cNvCxnSpPr/>
      </xdr:nvCxnSpPr>
      <xdr:spPr>
        <a:xfrm>
          <a:off x="12814300" y="6552295"/>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36871</xdr:rowOff>
    </xdr:from>
    <xdr:to>
      <xdr:col>20</xdr:col>
      <xdr:colOff>9525</xdr:colOff>
      <xdr:row>37</xdr:row>
      <xdr:rowOff>138471</xdr:rowOff>
    </xdr:to>
    <xdr:sp macro="" textlink="">
      <xdr:nvSpPr>
        <xdr:cNvPr id="522" name="フローチャート : 判断 521"/>
        <xdr:cNvSpPr/>
      </xdr:nvSpPr>
      <xdr:spPr>
        <a:xfrm>
          <a:off x="13652500" y="638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154998</xdr:rowOff>
    </xdr:from>
    <xdr:ext cx="534377" cy="259045"/>
    <xdr:sp macro="" textlink="">
      <xdr:nvSpPr>
        <xdr:cNvPr id="523" name="テキスト ボックス 522"/>
        <xdr:cNvSpPr txBox="1"/>
      </xdr:nvSpPr>
      <xdr:spPr>
        <a:xfrm>
          <a:off x="13436111" y="61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66909</xdr:rowOff>
    </xdr:from>
    <xdr:to>
      <xdr:col>18</xdr:col>
      <xdr:colOff>492125</xdr:colOff>
      <xdr:row>37</xdr:row>
      <xdr:rowOff>168509</xdr:rowOff>
    </xdr:to>
    <xdr:sp macro="" textlink="">
      <xdr:nvSpPr>
        <xdr:cNvPr id="524" name="フローチャート : 判断 523"/>
        <xdr:cNvSpPr/>
      </xdr:nvSpPr>
      <xdr:spPr>
        <a:xfrm>
          <a:off x="12763500" y="641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13586</xdr:rowOff>
    </xdr:from>
    <xdr:ext cx="534377" cy="259045"/>
    <xdr:sp macro="" textlink="">
      <xdr:nvSpPr>
        <xdr:cNvPr id="525" name="テキスト ボックス 524"/>
        <xdr:cNvSpPr txBox="1"/>
      </xdr:nvSpPr>
      <xdr:spPr>
        <a:xfrm>
          <a:off x="12547111" y="61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118481</xdr:rowOff>
    </xdr:from>
    <xdr:to>
      <xdr:col>23</xdr:col>
      <xdr:colOff>568325</xdr:colOff>
      <xdr:row>36</xdr:row>
      <xdr:rowOff>48631</xdr:rowOff>
    </xdr:to>
    <xdr:sp macro="" textlink="">
      <xdr:nvSpPr>
        <xdr:cNvPr id="531" name="円/楕円 530"/>
        <xdr:cNvSpPr/>
      </xdr:nvSpPr>
      <xdr:spPr>
        <a:xfrm>
          <a:off x="16268700" y="61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141358</xdr:rowOff>
    </xdr:from>
    <xdr:ext cx="534377" cy="259045"/>
    <xdr:sp macro="" textlink="">
      <xdr:nvSpPr>
        <xdr:cNvPr id="532" name="消防費該当値テキスト"/>
        <xdr:cNvSpPr txBox="1"/>
      </xdr:nvSpPr>
      <xdr:spPr>
        <a:xfrm>
          <a:off x="16370300" y="59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94524</xdr:rowOff>
    </xdr:from>
    <xdr:to>
      <xdr:col>22</xdr:col>
      <xdr:colOff>415925</xdr:colOff>
      <xdr:row>38</xdr:row>
      <xdr:rowOff>24674</xdr:rowOff>
    </xdr:to>
    <xdr:sp macro="" textlink="">
      <xdr:nvSpPr>
        <xdr:cNvPr id="533" name="円/楕円 532"/>
        <xdr:cNvSpPr/>
      </xdr:nvSpPr>
      <xdr:spPr>
        <a:xfrm>
          <a:off x="154305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15801</xdr:rowOff>
    </xdr:from>
    <xdr:ext cx="534377" cy="259045"/>
    <xdr:sp macro="" textlink="">
      <xdr:nvSpPr>
        <xdr:cNvPr id="534" name="テキスト ボックス 533"/>
        <xdr:cNvSpPr txBox="1"/>
      </xdr:nvSpPr>
      <xdr:spPr>
        <a:xfrm>
          <a:off x="15214111" y="65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141067</xdr:rowOff>
    </xdr:from>
    <xdr:to>
      <xdr:col>21</xdr:col>
      <xdr:colOff>212725</xdr:colOff>
      <xdr:row>38</xdr:row>
      <xdr:rowOff>71217</xdr:rowOff>
    </xdr:to>
    <xdr:sp macro="" textlink="">
      <xdr:nvSpPr>
        <xdr:cNvPr id="535" name="円/楕円 534"/>
        <xdr:cNvSpPr/>
      </xdr:nvSpPr>
      <xdr:spPr>
        <a:xfrm>
          <a:off x="14541500" y="64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62344</xdr:rowOff>
    </xdr:from>
    <xdr:ext cx="534377" cy="259045"/>
    <xdr:sp macro="" textlink="">
      <xdr:nvSpPr>
        <xdr:cNvPr id="536" name="テキスト ボックス 535"/>
        <xdr:cNvSpPr txBox="1"/>
      </xdr:nvSpPr>
      <xdr:spPr>
        <a:xfrm>
          <a:off x="14325111" y="657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706</xdr:rowOff>
    </xdr:from>
    <xdr:to>
      <xdr:col>20</xdr:col>
      <xdr:colOff>9525</xdr:colOff>
      <xdr:row>38</xdr:row>
      <xdr:rowOff>102306</xdr:rowOff>
    </xdr:to>
    <xdr:sp macro="" textlink="">
      <xdr:nvSpPr>
        <xdr:cNvPr id="537" name="円/楕円 536"/>
        <xdr:cNvSpPr/>
      </xdr:nvSpPr>
      <xdr:spPr>
        <a:xfrm>
          <a:off x="13652500" y="65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93433</xdr:rowOff>
    </xdr:from>
    <xdr:ext cx="534377" cy="259045"/>
    <xdr:sp macro="" textlink="">
      <xdr:nvSpPr>
        <xdr:cNvPr id="538" name="テキスト ボックス 537"/>
        <xdr:cNvSpPr txBox="1"/>
      </xdr:nvSpPr>
      <xdr:spPr>
        <a:xfrm>
          <a:off x="13436111" y="66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157846</xdr:rowOff>
    </xdr:from>
    <xdr:to>
      <xdr:col>18</xdr:col>
      <xdr:colOff>492125</xdr:colOff>
      <xdr:row>38</xdr:row>
      <xdr:rowOff>87996</xdr:rowOff>
    </xdr:to>
    <xdr:sp macro="" textlink="">
      <xdr:nvSpPr>
        <xdr:cNvPr id="539" name="円/楕円 538"/>
        <xdr:cNvSpPr/>
      </xdr:nvSpPr>
      <xdr:spPr>
        <a:xfrm>
          <a:off x="127635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79122</xdr:rowOff>
    </xdr:from>
    <xdr:ext cx="534377" cy="259045"/>
    <xdr:sp macro="" textlink="">
      <xdr:nvSpPr>
        <xdr:cNvPr id="540" name="テキスト ボックス 539"/>
        <xdr:cNvSpPr txBox="1"/>
      </xdr:nvSpPr>
      <xdr:spPr>
        <a:xfrm>
          <a:off x="12547111" y="659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61176</xdr:rowOff>
    </xdr:from>
    <xdr:to>
      <xdr:col>23</xdr:col>
      <xdr:colOff>517525</xdr:colOff>
      <xdr:row>57</xdr:row>
      <xdr:rowOff>50203</xdr:rowOff>
    </xdr:to>
    <xdr:cxnSp macro="">
      <xdr:nvCxnSpPr>
        <xdr:cNvPr id="568" name="直線コネクタ 567"/>
        <xdr:cNvCxnSpPr/>
      </xdr:nvCxnSpPr>
      <xdr:spPr>
        <a:xfrm flipV="1">
          <a:off x="15481300" y="9662376"/>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34292</xdr:rowOff>
    </xdr:from>
    <xdr:to>
      <xdr:col>22</xdr:col>
      <xdr:colOff>365125</xdr:colOff>
      <xdr:row>57</xdr:row>
      <xdr:rowOff>50203</xdr:rowOff>
    </xdr:to>
    <xdr:cxnSp macro="">
      <xdr:nvCxnSpPr>
        <xdr:cNvPr id="571" name="直線コネクタ 570"/>
        <xdr:cNvCxnSpPr/>
      </xdr:nvCxnSpPr>
      <xdr:spPr>
        <a:xfrm>
          <a:off x="14592300" y="980694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140289</xdr:rowOff>
    </xdr:from>
    <xdr:to>
      <xdr:col>22</xdr:col>
      <xdr:colOff>415925</xdr:colOff>
      <xdr:row>54</xdr:row>
      <xdr:rowOff>70439</xdr:rowOff>
    </xdr:to>
    <xdr:sp macro="" textlink="">
      <xdr:nvSpPr>
        <xdr:cNvPr id="572" name="フローチャート : 判断 571"/>
        <xdr:cNvSpPr/>
      </xdr:nvSpPr>
      <xdr:spPr>
        <a:xfrm>
          <a:off x="15430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86966</xdr:rowOff>
    </xdr:from>
    <xdr:ext cx="534377" cy="259045"/>
    <xdr:sp macro="" textlink="">
      <xdr:nvSpPr>
        <xdr:cNvPr id="573" name="テキスト ボックス 572"/>
        <xdr:cNvSpPr txBox="1"/>
      </xdr:nvSpPr>
      <xdr:spPr>
        <a:xfrm>
          <a:off x="15214111" y="90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34292</xdr:rowOff>
    </xdr:from>
    <xdr:to>
      <xdr:col>21</xdr:col>
      <xdr:colOff>161925</xdr:colOff>
      <xdr:row>57</xdr:row>
      <xdr:rowOff>67645</xdr:rowOff>
    </xdr:to>
    <xdr:cxnSp macro="">
      <xdr:nvCxnSpPr>
        <xdr:cNvPr id="574" name="直線コネクタ 573"/>
        <xdr:cNvCxnSpPr/>
      </xdr:nvCxnSpPr>
      <xdr:spPr>
        <a:xfrm flipV="1">
          <a:off x="13703300" y="9806942"/>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20823</xdr:rowOff>
    </xdr:from>
    <xdr:to>
      <xdr:col>21</xdr:col>
      <xdr:colOff>212725</xdr:colOff>
      <xdr:row>54</xdr:row>
      <xdr:rowOff>122423</xdr:rowOff>
    </xdr:to>
    <xdr:sp macro="" textlink="">
      <xdr:nvSpPr>
        <xdr:cNvPr id="575" name="フローチャート : 判断 574"/>
        <xdr:cNvSpPr/>
      </xdr:nvSpPr>
      <xdr:spPr>
        <a:xfrm>
          <a:off x="14541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138950</xdr:rowOff>
    </xdr:from>
    <xdr:ext cx="534377" cy="259045"/>
    <xdr:sp macro="" textlink="">
      <xdr:nvSpPr>
        <xdr:cNvPr id="576" name="テキスト ボックス 575"/>
        <xdr:cNvSpPr txBox="1"/>
      </xdr:nvSpPr>
      <xdr:spPr>
        <a:xfrm>
          <a:off x="14325111" y="90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67645</xdr:rowOff>
    </xdr:from>
    <xdr:to>
      <xdr:col>19</xdr:col>
      <xdr:colOff>644525</xdr:colOff>
      <xdr:row>57</xdr:row>
      <xdr:rowOff>92632</xdr:rowOff>
    </xdr:to>
    <xdr:cxnSp macro="">
      <xdr:nvCxnSpPr>
        <xdr:cNvPr id="577" name="直線コネクタ 576"/>
        <xdr:cNvCxnSpPr/>
      </xdr:nvCxnSpPr>
      <xdr:spPr>
        <a:xfrm flipV="1">
          <a:off x="12814300" y="9840295"/>
          <a:ext cx="889000" cy="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79870</xdr:rowOff>
    </xdr:from>
    <xdr:to>
      <xdr:col>20</xdr:col>
      <xdr:colOff>9525</xdr:colOff>
      <xdr:row>55</xdr:row>
      <xdr:rowOff>10020</xdr:rowOff>
    </xdr:to>
    <xdr:sp macro="" textlink="">
      <xdr:nvSpPr>
        <xdr:cNvPr id="578" name="フローチャート : 判断 577"/>
        <xdr:cNvSpPr/>
      </xdr:nvSpPr>
      <xdr:spPr>
        <a:xfrm>
          <a:off x="13652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26547</xdr:rowOff>
    </xdr:from>
    <xdr:ext cx="534377" cy="259045"/>
    <xdr:sp macro="" textlink="">
      <xdr:nvSpPr>
        <xdr:cNvPr id="579" name="テキスト ボックス 578"/>
        <xdr:cNvSpPr txBox="1"/>
      </xdr:nvSpPr>
      <xdr:spPr>
        <a:xfrm>
          <a:off x="13436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129956</xdr:rowOff>
    </xdr:from>
    <xdr:to>
      <xdr:col>18</xdr:col>
      <xdr:colOff>492125</xdr:colOff>
      <xdr:row>55</xdr:row>
      <xdr:rowOff>60106</xdr:rowOff>
    </xdr:to>
    <xdr:sp macro="" textlink="">
      <xdr:nvSpPr>
        <xdr:cNvPr id="580" name="フローチャート : 判断 579"/>
        <xdr:cNvSpPr/>
      </xdr:nvSpPr>
      <xdr:spPr>
        <a:xfrm>
          <a:off x="12763500" y="938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76633</xdr:rowOff>
    </xdr:from>
    <xdr:ext cx="534377" cy="259045"/>
    <xdr:sp macro="" textlink="">
      <xdr:nvSpPr>
        <xdr:cNvPr id="581" name="テキスト ボックス 580"/>
        <xdr:cNvSpPr txBox="1"/>
      </xdr:nvSpPr>
      <xdr:spPr>
        <a:xfrm>
          <a:off x="12547111" y="91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48,204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10376</xdr:rowOff>
    </xdr:from>
    <xdr:to>
      <xdr:col>23</xdr:col>
      <xdr:colOff>568325</xdr:colOff>
      <xdr:row>56</xdr:row>
      <xdr:rowOff>111976</xdr:rowOff>
    </xdr:to>
    <xdr:sp macro="" textlink="">
      <xdr:nvSpPr>
        <xdr:cNvPr id="587" name="円/楕円 586"/>
        <xdr:cNvSpPr/>
      </xdr:nvSpPr>
      <xdr:spPr>
        <a:xfrm>
          <a:off x="162687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160253</xdr:rowOff>
    </xdr:from>
    <xdr:ext cx="534377" cy="259045"/>
    <xdr:sp macro="" textlink="">
      <xdr:nvSpPr>
        <xdr:cNvPr id="588" name="教育費該当値テキスト"/>
        <xdr:cNvSpPr txBox="1"/>
      </xdr:nvSpPr>
      <xdr:spPr>
        <a:xfrm>
          <a:off x="16370300" y="95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170853</xdr:rowOff>
    </xdr:from>
    <xdr:to>
      <xdr:col>22</xdr:col>
      <xdr:colOff>415925</xdr:colOff>
      <xdr:row>57</xdr:row>
      <xdr:rowOff>101003</xdr:rowOff>
    </xdr:to>
    <xdr:sp macro="" textlink="">
      <xdr:nvSpPr>
        <xdr:cNvPr id="589" name="円/楕円 588"/>
        <xdr:cNvSpPr/>
      </xdr:nvSpPr>
      <xdr:spPr>
        <a:xfrm>
          <a:off x="15430500" y="97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92130</xdr:rowOff>
    </xdr:from>
    <xdr:ext cx="534377" cy="259045"/>
    <xdr:sp macro="" textlink="">
      <xdr:nvSpPr>
        <xdr:cNvPr id="590" name="テキスト ボックス 589"/>
        <xdr:cNvSpPr txBox="1"/>
      </xdr:nvSpPr>
      <xdr:spPr>
        <a:xfrm>
          <a:off x="15214111" y="98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154942</xdr:rowOff>
    </xdr:from>
    <xdr:to>
      <xdr:col>21</xdr:col>
      <xdr:colOff>212725</xdr:colOff>
      <xdr:row>57</xdr:row>
      <xdr:rowOff>85092</xdr:rowOff>
    </xdr:to>
    <xdr:sp macro="" textlink="">
      <xdr:nvSpPr>
        <xdr:cNvPr id="591" name="円/楕円 590"/>
        <xdr:cNvSpPr/>
      </xdr:nvSpPr>
      <xdr:spPr>
        <a:xfrm>
          <a:off x="14541500" y="97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76219</xdr:rowOff>
    </xdr:from>
    <xdr:ext cx="534377" cy="259045"/>
    <xdr:sp macro="" textlink="">
      <xdr:nvSpPr>
        <xdr:cNvPr id="592" name="テキスト ボックス 591"/>
        <xdr:cNvSpPr txBox="1"/>
      </xdr:nvSpPr>
      <xdr:spPr>
        <a:xfrm>
          <a:off x="14325111" y="98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16845</xdr:rowOff>
    </xdr:from>
    <xdr:to>
      <xdr:col>20</xdr:col>
      <xdr:colOff>9525</xdr:colOff>
      <xdr:row>57</xdr:row>
      <xdr:rowOff>118445</xdr:rowOff>
    </xdr:to>
    <xdr:sp macro="" textlink="">
      <xdr:nvSpPr>
        <xdr:cNvPr id="593" name="円/楕円 592"/>
        <xdr:cNvSpPr/>
      </xdr:nvSpPr>
      <xdr:spPr>
        <a:xfrm>
          <a:off x="13652500" y="97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109572</xdr:rowOff>
    </xdr:from>
    <xdr:ext cx="534377" cy="259045"/>
    <xdr:sp macro="" textlink="">
      <xdr:nvSpPr>
        <xdr:cNvPr id="594" name="テキスト ボックス 593"/>
        <xdr:cNvSpPr txBox="1"/>
      </xdr:nvSpPr>
      <xdr:spPr>
        <a:xfrm>
          <a:off x="13436111" y="98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41832</xdr:rowOff>
    </xdr:from>
    <xdr:to>
      <xdr:col>18</xdr:col>
      <xdr:colOff>492125</xdr:colOff>
      <xdr:row>57</xdr:row>
      <xdr:rowOff>143432</xdr:rowOff>
    </xdr:to>
    <xdr:sp macro="" textlink="">
      <xdr:nvSpPr>
        <xdr:cNvPr id="595" name="円/楕円 594"/>
        <xdr:cNvSpPr/>
      </xdr:nvSpPr>
      <xdr:spPr>
        <a:xfrm>
          <a:off x="12763500" y="98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134559</xdr:rowOff>
    </xdr:from>
    <xdr:ext cx="534377" cy="259045"/>
    <xdr:sp macro="" textlink="">
      <xdr:nvSpPr>
        <xdr:cNvPr id="596" name="テキスト ボックス 595"/>
        <xdr:cNvSpPr txBox="1"/>
      </xdr:nvSpPr>
      <xdr:spPr>
        <a:xfrm>
          <a:off x="12547111" y="990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0" name="テキスト ボックス 60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12" name="テキスト ボックス 61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14" name="テキスト ボックス 61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6" name="テキスト ボックス 61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163018</xdr:rowOff>
    </xdr:from>
    <xdr:to>
      <xdr:col>23</xdr:col>
      <xdr:colOff>516889</xdr:colOff>
      <xdr:row>78</xdr:row>
      <xdr:rowOff>139700</xdr:rowOff>
    </xdr:to>
    <xdr:cxnSp macro="">
      <xdr:nvCxnSpPr>
        <xdr:cNvPr id="618" name="直線コネクタ 617"/>
        <xdr:cNvCxnSpPr/>
      </xdr:nvCxnSpPr>
      <xdr:spPr>
        <a:xfrm flipV="1">
          <a:off x="16317595" y="13021768"/>
          <a:ext cx="1269" cy="49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109694</xdr:rowOff>
    </xdr:from>
    <xdr:ext cx="469744" cy="259045"/>
    <xdr:sp macro="" textlink="">
      <xdr:nvSpPr>
        <xdr:cNvPr id="621" name="災害復旧費最大値テキスト"/>
        <xdr:cNvSpPr txBox="1"/>
      </xdr:nvSpPr>
      <xdr:spPr>
        <a:xfrm>
          <a:off x="16370300" y="1279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75</xdr:row>
      <xdr:rowOff>163018</xdr:rowOff>
    </xdr:from>
    <xdr:to>
      <xdr:col>23</xdr:col>
      <xdr:colOff>606425</xdr:colOff>
      <xdr:row>75</xdr:row>
      <xdr:rowOff>163018</xdr:rowOff>
    </xdr:to>
    <xdr:cxnSp macro="">
      <xdr:nvCxnSpPr>
        <xdr:cNvPr id="622" name="直線コネクタ 621"/>
        <xdr:cNvCxnSpPr/>
      </xdr:nvCxnSpPr>
      <xdr:spPr>
        <a:xfrm>
          <a:off x="16230600" y="1302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163018</xdr:rowOff>
    </xdr:from>
    <xdr:to>
      <xdr:col>23</xdr:col>
      <xdr:colOff>517525</xdr:colOff>
      <xdr:row>77</xdr:row>
      <xdr:rowOff>16714</xdr:rowOff>
    </xdr:to>
    <xdr:cxnSp macro="">
      <xdr:nvCxnSpPr>
        <xdr:cNvPr id="623" name="直線コネクタ 622"/>
        <xdr:cNvCxnSpPr/>
      </xdr:nvCxnSpPr>
      <xdr:spPr>
        <a:xfrm flipV="1">
          <a:off x="15481300" y="1302176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124020</xdr:rowOff>
    </xdr:from>
    <xdr:ext cx="378565" cy="259045"/>
    <xdr:sp macro="" textlink="">
      <xdr:nvSpPr>
        <xdr:cNvPr id="624" name="災害復旧費平均値テキスト"/>
        <xdr:cNvSpPr txBox="1"/>
      </xdr:nvSpPr>
      <xdr:spPr>
        <a:xfrm>
          <a:off x="16370300" y="13325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145593</xdr:rowOff>
    </xdr:from>
    <xdr:to>
      <xdr:col>23</xdr:col>
      <xdr:colOff>568325</xdr:colOff>
      <xdr:row>78</xdr:row>
      <xdr:rowOff>75743</xdr:rowOff>
    </xdr:to>
    <xdr:sp macro="" textlink="">
      <xdr:nvSpPr>
        <xdr:cNvPr id="625" name="フローチャート : 判断 624"/>
        <xdr:cNvSpPr/>
      </xdr:nvSpPr>
      <xdr:spPr>
        <a:xfrm>
          <a:off x="162687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16714</xdr:rowOff>
    </xdr:from>
    <xdr:to>
      <xdr:col>22</xdr:col>
      <xdr:colOff>365125</xdr:colOff>
      <xdr:row>77</xdr:row>
      <xdr:rowOff>136500</xdr:rowOff>
    </xdr:to>
    <xdr:cxnSp macro="">
      <xdr:nvCxnSpPr>
        <xdr:cNvPr id="626" name="直線コネクタ 625"/>
        <xdr:cNvCxnSpPr/>
      </xdr:nvCxnSpPr>
      <xdr:spPr>
        <a:xfrm flipV="1">
          <a:off x="14592300" y="13218364"/>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33807</xdr:rowOff>
    </xdr:from>
    <xdr:to>
      <xdr:col>22</xdr:col>
      <xdr:colOff>415925</xdr:colOff>
      <xdr:row>75</xdr:row>
      <xdr:rowOff>135407</xdr:rowOff>
    </xdr:to>
    <xdr:sp macro="" textlink="">
      <xdr:nvSpPr>
        <xdr:cNvPr id="627" name="フローチャート : 判断 626"/>
        <xdr:cNvSpPr/>
      </xdr:nvSpPr>
      <xdr:spPr>
        <a:xfrm>
          <a:off x="15430500" y="1289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151934</xdr:rowOff>
    </xdr:from>
    <xdr:ext cx="469744" cy="259045"/>
    <xdr:sp macro="" textlink="">
      <xdr:nvSpPr>
        <xdr:cNvPr id="628" name="テキスト ボックス 627"/>
        <xdr:cNvSpPr txBox="1"/>
      </xdr:nvSpPr>
      <xdr:spPr>
        <a:xfrm>
          <a:off x="15246427" y="1266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17856</xdr:rowOff>
    </xdr:from>
    <xdr:to>
      <xdr:col>21</xdr:col>
      <xdr:colOff>161925</xdr:colOff>
      <xdr:row>77</xdr:row>
      <xdr:rowOff>136500</xdr:rowOff>
    </xdr:to>
    <xdr:cxnSp macro="">
      <xdr:nvCxnSpPr>
        <xdr:cNvPr id="629" name="直線コネクタ 628"/>
        <xdr:cNvCxnSpPr/>
      </xdr:nvCxnSpPr>
      <xdr:spPr>
        <a:xfrm>
          <a:off x="13703300" y="12705156"/>
          <a:ext cx="889000" cy="6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24206</xdr:rowOff>
    </xdr:from>
    <xdr:to>
      <xdr:col>21</xdr:col>
      <xdr:colOff>212725</xdr:colOff>
      <xdr:row>75</xdr:row>
      <xdr:rowOff>125806</xdr:rowOff>
    </xdr:to>
    <xdr:sp macro="" textlink="">
      <xdr:nvSpPr>
        <xdr:cNvPr id="630" name="フローチャート : 判断 629"/>
        <xdr:cNvSpPr/>
      </xdr:nvSpPr>
      <xdr:spPr>
        <a:xfrm>
          <a:off x="14541500" y="128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142333</xdr:rowOff>
    </xdr:from>
    <xdr:ext cx="469744" cy="259045"/>
    <xdr:sp macro="" textlink="">
      <xdr:nvSpPr>
        <xdr:cNvPr id="631" name="テキスト ボックス 630"/>
        <xdr:cNvSpPr txBox="1"/>
      </xdr:nvSpPr>
      <xdr:spPr>
        <a:xfrm>
          <a:off x="14357427" y="1265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17856</xdr:rowOff>
    </xdr:from>
    <xdr:to>
      <xdr:col>19</xdr:col>
      <xdr:colOff>644525</xdr:colOff>
      <xdr:row>74</xdr:row>
      <xdr:rowOff>137185</xdr:rowOff>
    </xdr:to>
    <xdr:cxnSp macro="">
      <xdr:nvCxnSpPr>
        <xdr:cNvPr id="632" name="直線コネクタ 631"/>
        <xdr:cNvCxnSpPr/>
      </xdr:nvCxnSpPr>
      <xdr:spPr>
        <a:xfrm flipV="1">
          <a:off x="12814300" y="12705156"/>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15291</xdr:rowOff>
    </xdr:from>
    <xdr:to>
      <xdr:col>20</xdr:col>
      <xdr:colOff>9525</xdr:colOff>
      <xdr:row>73</xdr:row>
      <xdr:rowOff>116891</xdr:rowOff>
    </xdr:to>
    <xdr:sp macro="" textlink="">
      <xdr:nvSpPr>
        <xdr:cNvPr id="633" name="フローチャート : 判断 632"/>
        <xdr:cNvSpPr/>
      </xdr:nvSpPr>
      <xdr:spPr>
        <a:xfrm>
          <a:off x="13652500" y="1253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133418</xdr:rowOff>
    </xdr:from>
    <xdr:ext cx="469744" cy="259045"/>
    <xdr:sp macro="" textlink="">
      <xdr:nvSpPr>
        <xdr:cNvPr id="634" name="テキスト ボックス 633"/>
        <xdr:cNvSpPr txBox="1"/>
      </xdr:nvSpPr>
      <xdr:spPr>
        <a:xfrm>
          <a:off x="13468427" y="123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12547</xdr:rowOff>
    </xdr:from>
    <xdr:to>
      <xdr:col>18</xdr:col>
      <xdr:colOff>492125</xdr:colOff>
      <xdr:row>70</xdr:row>
      <xdr:rowOff>114147</xdr:rowOff>
    </xdr:to>
    <xdr:sp macro="" textlink="">
      <xdr:nvSpPr>
        <xdr:cNvPr id="635" name="フローチャート : 判断 634"/>
        <xdr:cNvSpPr/>
      </xdr:nvSpPr>
      <xdr:spPr>
        <a:xfrm>
          <a:off x="12763500" y="120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68</xdr:row>
      <xdr:rowOff>130674</xdr:rowOff>
    </xdr:from>
    <xdr:ext cx="469744" cy="259045"/>
    <xdr:sp macro="" textlink="">
      <xdr:nvSpPr>
        <xdr:cNvPr id="636" name="テキスト ボックス 635"/>
        <xdr:cNvSpPr txBox="1"/>
      </xdr:nvSpPr>
      <xdr:spPr>
        <a:xfrm>
          <a:off x="12579427" y="117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112217</xdr:rowOff>
    </xdr:from>
    <xdr:to>
      <xdr:col>23</xdr:col>
      <xdr:colOff>568325</xdr:colOff>
      <xdr:row>76</xdr:row>
      <xdr:rowOff>42366</xdr:rowOff>
    </xdr:to>
    <xdr:sp macro="" textlink="">
      <xdr:nvSpPr>
        <xdr:cNvPr id="642" name="円/楕円 641"/>
        <xdr:cNvSpPr/>
      </xdr:nvSpPr>
      <xdr:spPr>
        <a:xfrm>
          <a:off x="16268700" y="12970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65244</xdr:rowOff>
    </xdr:from>
    <xdr:ext cx="469744" cy="259045"/>
    <xdr:sp macro="" textlink="">
      <xdr:nvSpPr>
        <xdr:cNvPr id="643" name="災害復旧費該当値テキスト"/>
        <xdr:cNvSpPr txBox="1"/>
      </xdr:nvSpPr>
      <xdr:spPr>
        <a:xfrm>
          <a:off x="16370300" y="1292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137364</xdr:rowOff>
    </xdr:from>
    <xdr:to>
      <xdr:col>22</xdr:col>
      <xdr:colOff>415925</xdr:colOff>
      <xdr:row>77</xdr:row>
      <xdr:rowOff>67514</xdr:rowOff>
    </xdr:to>
    <xdr:sp macro="" textlink="">
      <xdr:nvSpPr>
        <xdr:cNvPr id="644" name="円/楕円 643"/>
        <xdr:cNvSpPr/>
      </xdr:nvSpPr>
      <xdr:spPr>
        <a:xfrm>
          <a:off x="15430500" y="131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58641</xdr:rowOff>
    </xdr:from>
    <xdr:ext cx="469744" cy="259045"/>
    <xdr:sp macro="" textlink="">
      <xdr:nvSpPr>
        <xdr:cNvPr id="645" name="テキスト ボックス 644"/>
        <xdr:cNvSpPr txBox="1"/>
      </xdr:nvSpPr>
      <xdr:spPr>
        <a:xfrm>
          <a:off x="15246427" y="132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85700</xdr:rowOff>
    </xdr:from>
    <xdr:to>
      <xdr:col>21</xdr:col>
      <xdr:colOff>212725</xdr:colOff>
      <xdr:row>78</xdr:row>
      <xdr:rowOff>15850</xdr:rowOff>
    </xdr:to>
    <xdr:sp macro="" textlink="">
      <xdr:nvSpPr>
        <xdr:cNvPr id="646" name="円/楕円 645"/>
        <xdr:cNvSpPr/>
      </xdr:nvSpPr>
      <xdr:spPr>
        <a:xfrm>
          <a:off x="14541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6977</xdr:rowOff>
    </xdr:from>
    <xdr:ext cx="378565" cy="259045"/>
    <xdr:sp macro="" textlink="">
      <xdr:nvSpPr>
        <xdr:cNvPr id="647" name="テキスト ボックス 646"/>
        <xdr:cNvSpPr txBox="1"/>
      </xdr:nvSpPr>
      <xdr:spPr>
        <a:xfrm>
          <a:off x="14403017" y="1338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138506</xdr:rowOff>
    </xdr:from>
    <xdr:to>
      <xdr:col>20</xdr:col>
      <xdr:colOff>9525</xdr:colOff>
      <xdr:row>74</xdr:row>
      <xdr:rowOff>68656</xdr:rowOff>
    </xdr:to>
    <xdr:sp macro="" textlink="">
      <xdr:nvSpPr>
        <xdr:cNvPr id="648" name="円/楕円 647"/>
        <xdr:cNvSpPr/>
      </xdr:nvSpPr>
      <xdr:spPr>
        <a:xfrm>
          <a:off x="13652500" y="12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59783</xdr:rowOff>
    </xdr:from>
    <xdr:ext cx="469744" cy="259045"/>
    <xdr:sp macro="" textlink="">
      <xdr:nvSpPr>
        <xdr:cNvPr id="649" name="テキスト ボックス 648"/>
        <xdr:cNvSpPr txBox="1"/>
      </xdr:nvSpPr>
      <xdr:spPr>
        <a:xfrm>
          <a:off x="13468427" y="127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86385</xdr:rowOff>
    </xdr:from>
    <xdr:to>
      <xdr:col>18</xdr:col>
      <xdr:colOff>492125</xdr:colOff>
      <xdr:row>75</xdr:row>
      <xdr:rowOff>16535</xdr:rowOff>
    </xdr:to>
    <xdr:sp macro="" textlink="">
      <xdr:nvSpPr>
        <xdr:cNvPr id="650" name="円/楕円 649"/>
        <xdr:cNvSpPr/>
      </xdr:nvSpPr>
      <xdr:spPr>
        <a:xfrm>
          <a:off x="12763500" y="127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7662</xdr:rowOff>
    </xdr:from>
    <xdr:ext cx="469744" cy="259045"/>
    <xdr:sp macro="" textlink="">
      <xdr:nvSpPr>
        <xdr:cNvPr id="651" name="テキスト ボックス 650"/>
        <xdr:cNvSpPr txBox="1"/>
      </xdr:nvSpPr>
      <xdr:spPr>
        <a:xfrm>
          <a:off x="12579427" y="128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3" name="直線コネクタ 672"/>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4"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5" name="直線コネクタ 674"/>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6"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7" name="直線コネクタ 676"/>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55232</xdr:rowOff>
    </xdr:from>
    <xdr:to>
      <xdr:col>23</xdr:col>
      <xdr:colOff>517525</xdr:colOff>
      <xdr:row>95</xdr:row>
      <xdr:rowOff>137596</xdr:rowOff>
    </xdr:to>
    <xdr:cxnSp macro="">
      <xdr:nvCxnSpPr>
        <xdr:cNvPr id="678" name="直線コネクタ 677"/>
        <xdr:cNvCxnSpPr/>
      </xdr:nvCxnSpPr>
      <xdr:spPr>
        <a:xfrm>
          <a:off x="15481300" y="16342982"/>
          <a:ext cx="8382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79"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0" name="フローチャート : 判断 679"/>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6700</xdr:rowOff>
    </xdr:from>
    <xdr:to>
      <xdr:col>22</xdr:col>
      <xdr:colOff>365125</xdr:colOff>
      <xdr:row>95</xdr:row>
      <xdr:rowOff>55232</xdr:rowOff>
    </xdr:to>
    <xdr:cxnSp macro="">
      <xdr:nvCxnSpPr>
        <xdr:cNvPr id="681" name="直線コネクタ 680"/>
        <xdr:cNvCxnSpPr/>
      </xdr:nvCxnSpPr>
      <xdr:spPr>
        <a:xfrm>
          <a:off x="14592300" y="16294450"/>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33807</xdr:rowOff>
    </xdr:from>
    <xdr:to>
      <xdr:col>22</xdr:col>
      <xdr:colOff>415925</xdr:colOff>
      <xdr:row>92</xdr:row>
      <xdr:rowOff>135407</xdr:rowOff>
    </xdr:to>
    <xdr:sp macro="" textlink="">
      <xdr:nvSpPr>
        <xdr:cNvPr id="682" name="フローチャート : 判断 681"/>
        <xdr:cNvSpPr/>
      </xdr:nvSpPr>
      <xdr:spPr>
        <a:xfrm>
          <a:off x="15430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151934</xdr:rowOff>
    </xdr:from>
    <xdr:ext cx="534377" cy="259045"/>
    <xdr:sp macro="" textlink="">
      <xdr:nvSpPr>
        <xdr:cNvPr id="683" name="テキスト ボックス 682"/>
        <xdr:cNvSpPr txBox="1"/>
      </xdr:nvSpPr>
      <xdr:spPr>
        <a:xfrm>
          <a:off x="15214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139906</xdr:rowOff>
    </xdr:from>
    <xdr:to>
      <xdr:col>21</xdr:col>
      <xdr:colOff>161925</xdr:colOff>
      <xdr:row>95</xdr:row>
      <xdr:rowOff>6700</xdr:rowOff>
    </xdr:to>
    <xdr:cxnSp macro="">
      <xdr:nvCxnSpPr>
        <xdr:cNvPr id="684" name="直線コネクタ 683"/>
        <xdr:cNvCxnSpPr/>
      </xdr:nvCxnSpPr>
      <xdr:spPr>
        <a:xfrm>
          <a:off x="13703300" y="16256206"/>
          <a:ext cx="889000" cy="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28801</xdr:rowOff>
    </xdr:from>
    <xdr:to>
      <xdr:col>21</xdr:col>
      <xdr:colOff>212725</xdr:colOff>
      <xdr:row>92</xdr:row>
      <xdr:rowOff>130401</xdr:rowOff>
    </xdr:to>
    <xdr:sp macro="" textlink="">
      <xdr:nvSpPr>
        <xdr:cNvPr id="685" name="フローチャート : 判断 684"/>
        <xdr:cNvSpPr/>
      </xdr:nvSpPr>
      <xdr:spPr>
        <a:xfrm>
          <a:off x="14541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146928</xdr:rowOff>
    </xdr:from>
    <xdr:ext cx="534377" cy="259045"/>
    <xdr:sp macro="" textlink="">
      <xdr:nvSpPr>
        <xdr:cNvPr id="686" name="テキスト ボックス 685"/>
        <xdr:cNvSpPr txBox="1"/>
      </xdr:nvSpPr>
      <xdr:spPr>
        <a:xfrm>
          <a:off x="14325111" y="15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113914</xdr:rowOff>
    </xdr:from>
    <xdr:to>
      <xdr:col>19</xdr:col>
      <xdr:colOff>644525</xdr:colOff>
      <xdr:row>94</xdr:row>
      <xdr:rowOff>139906</xdr:rowOff>
    </xdr:to>
    <xdr:cxnSp macro="">
      <xdr:nvCxnSpPr>
        <xdr:cNvPr id="687" name="直線コネクタ 686"/>
        <xdr:cNvCxnSpPr/>
      </xdr:nvCxnSpPr>
      <xdr:spPr>
        <a:xfrm>
          <a:off x="12814300" y="16230214"/>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40300</xdr:rowOff>
    </xdr:from>
    <xdr:to>
      <xdr:col>20</xdr:col>
      <xdr:colOff>9525</xdr:colOff>
      <xdr:row>92</xdr:row>
      <xdr:rowOff>141900</xdr:rowOff>
    </xdr:to>
    <xdr:sp macro="" textlink="">
      <xdr:nvSpPr>
        <xdr:cNvPr id="688" name="フローチャート : 判断 687"/>
        <xdr:cNvSpPr/>
      </xdr:nvSpPr>
      <xdr:spPr>
        <a:xfrm>
          <a:off x="13652500" y="158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158427</xdr:rowOff>
    </xdr:from>
    <xdr:ext cx="534377" cy="259045"/>
    <xdr:sp macro="" textlink="">
      <xdr:nvSpPr>
        <xdr:cNvPr id="689" name="テキスト ボックス 688"/>
        <xdr:cNvSpPr txBox="1"/>
      </xdr:nvSpPr>
      <xdr:spPr>
        <a:xfrm>
          <a:off x="13436111" y="155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73104</xdr:rowOff>
    </xdr:from>
    <xdr:to>
      <xdr:col>18</xdr:col>
      <xdr:colOff>492125</xdr:colOff>
      <xdr:row>93</xdr:row>
      <xdr:rowOff>3254</xdr:rowOff>
    </xdr:to>
    <xdr:sp macro="" textlink="">
      <xdr:nvSpPr>
        <xdr:cNvPr id="690" name="フローチャート : 判断 689"/>
        <xdr:cNvSpPr/>
      </xdr:nvSpPr>
      <xdr:spPr>
        <a:xfrm>
          <a:off x="12763500" y="158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19781</xdr:rowOff>
    </xdr:from>
    <xdr:ext cx="534377" cy="259045"/>
    <xdr:sp macro="" textlink="">
      <xdr:nvSpPr>
        <xdr:cNvPr id="691" name="テキスト ボックス 690"/>
        <xdr:cNvSpPr txBox="1"/>
      </xdr:nvSpPr>
      <xdr:spPr>
        <a:xfrm>
          <a:off x="12547111" y="156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86796</xdr:rowOff>
    </xdr:from>
    <xdr:to>
      <xdr:col>23</xdr:col>
      <xdr:colOff>568325</xdr:colOff>
      <xdr:row>96</xdr:row>
      <xdr:rowOff>16946</xdr:rowOff>
    </xdr:to>
    <xdr:sp macro="" textlink="">
      <xdr:nvSpPr>
        <xdr:cNvPr id="697" name="円/楕円 696"/>
        <xdr:cNvSpPr/>
      </xdr:nvSpPr>
      <xdr:spPr>
        <a:xfrm>
          <a:off x="16268700" y="163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65223</xdr:rowOff>
    </xdr:from>
    <xdr:ext cx="534377" cy="259045"/>
    <xdr:sp macro="" textlink="">
      <xdr:nvSpPr>
        <xdr:cNvPr id="698" name="公債費該当値テキスト"/>
        <xdr:cNvSpPr txBox="1"/>
      </xdr:nvSpPr>
      <xdr:spPr>
        <a:xfrm>
          <a:off x="16370300" y="1635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4432</xdr:rowOff>
    </xdr:from>
    <xdr:to>
      <xdr:col>22</xdr:col>
      <xdr:colOff>415925</xdr:colOff>
      <xdr:row>95</xdr:row>
      <xdr:rowOff>106032</xdr:rowOff>
    </xdr:to>
    <xdr:sp macro="" textlink="">
      <xdr:nvSpPr>
        <xdr:cNvPr id="699" name="円/楕円 698"/>
        <xdr:cNvSpPr/>
      </xdr:nvSpPr>
      <xdr:spPr>
        <a:xfrm>
          <a:off x="154305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97159</xdr:rowOff>
    </xdr:from>
    <xdr:ext cx="534377" cy="259045"/>
    <xdr:sp macro="" textlink="">
      <xdr:nvSpPr>
        <xdr:cNvPr id="700" name="テキスト ボックス 699"/>
        <xdr:cNvSpPr txBox="1"/>
      </xdr:nvSpPr>
      <xdr:spPr>
        <a:xfrm>
          <a:off x="15214111" y="163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127350</xdr:rowOff>
    </xdr:from>
    <xdr:to>
      <xdr:col>21</xdr:col>
      <xdr:colOff>212725</xdr:colOff>
      <xdr:row>95</xdr:row>
      <xdr:rowOff>57500</xdr:rowOff>
    </xdr:to>
    <xdr:sp macro="" textlink="">
      <xdr:nvSpPr>
        <xdr:cNvPr id="701" name="円/楕円 700"/>
        <xdr:cNvSpPr/>
      </xdr:nvSpPr>
      <xdr:spPr>
        <a:xfrm>
          <a:off x="14541500" y="162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48627</xdr:rowOff>
    </xdr:from>
    <xdr:ext cx="534377" cy="259045"/>
    <xdr:sp macro="" textlink="">
      <xdr:nvSpPr>
        <xdr:cNvPr id="702" name="テキスト ボックス 701"/>
        <xdr:cNvSpPr txBox="1"/>
      </xdr:nvSpPr>
      <xdr:spPr>
        <a:xfrm>
          <a:off x="14325111" y="163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89106</xdr:rowOff>
    </xdr:from>
    <xdr:to>
      <xdr:col>20</xdr:col>
      <xdr:colOff>9525</xdr:colOff>
      <xdr:row>95</xdr:row>
      <xdr:rowOff>19256</xdr:rowOff>
    </xdr:to>
    <xdr:sp macro="" textlink="">
      <xdr:nvSpPr>
        <xdr:cNvPr id="703" name="円/楕円 702"/>
        <xdr:cNvSpPr/>
      </xdr:nvSpPr>
      <xdr:spPr>
        <a:xfrm>
          <a:off x="13652500" y="1620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10383</xdr:rowOff>
    </xdr:from>
    <xdr:ext cx="534377" cy="259045"/>
    <xdr:sp macro="" textlink="">
      <xdr:nvSpPr>
        <xdr:cNvPr id="704" name="テキスト ボックス 703"/>
        <xdr:cNvSpPr txBox="1"/>
      </xdr:nvSpPr>
      <xdr:spPr>
        <a:xfrm>
          <a:off x="13436111" y="1629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63114</xdr:rowOff>
    </xdr:from>
    <xdr:to>
      <xdr:col>18</xdr:col>
      <xdr:colOff>492125</xdr:colOff>
      <xdr:row>94</xdr:row>
      <xdr:rowOff>164714</xdr:rowOff>
    </xdr:to>
    <xdr:sp macro="" textlink="">
      <xdr:nvSpPr>
        <xdr:cNvPr id="705" name="円/楕円 704"/>
        <xdr:cNvSpPr/>
      </xdr:nvSpPr>
      <xdr:spPr>
        <a:xfrm>
          <a:off x="12763500" y="16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155841</xdr:rowOff>
    </xdr:from>
    <xdr:ext cx="534377" cy="259045"/>
    <xdr:sp macro="" textlink="">
      <xdr:nvSpPr>
        <xdr:cNvPr id="706" name="テキスト ボックス 705"/>
        <xdr:cNvSpPr txBox="1"/>
      </xdr:nvSpPr>
      <xdr:spPr>
        <a:xfrm>
          <a:off x="12547111" y="162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146231</xdr:rowOff>
    </xdr:from>
    <xdr:to>
      <xdr:col>32</xdr:col>
      <xdr:colOff>186689</xdr:colOff>
      <xdr:row>39</xdr:row>
      <xdr:rowOff>98878</xdr:rowOff>
    </xdr:to>
    <xdr:cxnSp macro="">
      <xdr:nvCxnSpPr>
        <xdr:cNvPr id="732" name="直線コネクタ 731"/>
        <xdr:cNvCxnSpPr/>
      </xdr:nvCxnSpPr>
      <xdr:spPr>
        <a:xfrm flipV="1">
          <a:off x="22159595" y="6318431"/>
          <a:ext cx="1269" cy="466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105172</xdr:rowOff>
    </xdr:from>
    <xdr:ext cx="249299" cy="259045"/>
    <xdr:sp macro="" textlink="">
      <xdr:nvSpPr>
        <xdr:cNvPr id="733" name="諸支出金最小値テキスト"/>
        <xdr:cNvSpPr txBox="1"/>
      </xdr:nvSpPr>
      <xdr:spPr>
        <a:xfrm>
          <a:off x="22212300" y="6791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92908</xdr:rowOff>
    </xdr:from>
    <xdr:ext cx="469744" cy="259045"/>
    <xdr:sp macro="" textlink="">
      <xdr:nvSpPr>
        <xdr:cNvPr id="735" name="諸支出金最大値テキスト"/>
        <xdr:cNvSpPr txBox="1"/>
      </xdr:nvSpPr>
      <xdr:spPr>
        <a:xfrm>
          <a:off x="22212300"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36</xdr:row>
      <xdr:rowOff>146231</xdr:rowOff>
    </xdr:from>
    <xdr:to>
      <xdr:col>32</xdr:col>
      <xdr:colOff>276225</xdr:colOff>
      <xdr:row>36</xdr:row>
      <xdr:rowOff>146231</xdr:rowOff>
    </xdr:to>
    <xdr:cxnSp macro="">
      <xdr:nvCxnSpPr>
        <xdr:cNvPr id="736" name="直線コネクタ 735"/>
        <xdr:cNvCxnSpPr/>
      </xdr:nvCxnSpPr>
      <xdr:spPr>
        <a:xfrm>
          <a:off x="22072600" y="631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63935</xdr:rowOff>
    </xdr:from>
    <xdr:to>
      <xdr:col>32</xdr:col>
      <xdr:colOff>187325</xdr:colOff>
      <xdr:row>36</xdr:row>
      <xdr:rowOff>146231</xdr:rowOff>
    </xdr:to>
    <xdr:cxnSp macro="">
      <xdr:nvCxnSpPr>
        <xdr:cNvPr id="737" name="直線コネクタ 736"/>
        <xdr:cNvCxnSpPr/>
      </xdr:nvCxnSpPr>
      <xdr:spPr>
        <a:xfrm>
          <a:off x="21323300" y="5378885"/>
          <a:ext cx="8382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149623</xdr:rowOff>
    </xdr:from>
    <xdr:ext cx="378565" cy="259045"/>
    <xdr:sp macro="" textlink="">
      <xdr:nvSpPr>
        <xdr:cNvPr id="738" name="諸支出金平均値テキスト"/>
        <xdr:cNvSpPr txBox="1"/>
      </xdr:nvSpPr>
      <xdr:spPr>
        <a:xfrm>
          <a:off x="22212300" y="66647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171196</xdr:rowOff>
    </xdr:from>
    <xdr:to>
      <xdr:col>32</xdr:col>
      <xdr:colOff>238125</xdr:colOff>
      <xdr:row>39</xdr:row>
      <xdr:rowOff>101346</xdr:rowOff>
    </xdr:to>
    <xdr:sp macro="" textlink="">
      <xdr:nvSpPr>
        <xdr:cNvPr id="739" name="フローチャート : 判断 738"/>
        <xdr:cNvSpPr/>
      </xdr:nvSpPr>
      <xdr:spPr>
        <a:xfrm>
          <a:off x="221107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63935</xdr:rowOff>
    </xdr:from>
    <xdr:to>
      <xdr:col>31</xdr:col>
      <xdr:colOff>34925</xdr:colOff>
      <xdr:row>38</xdr:row>
      <xdr:rowOff>60670</xdr:rowOff>
    </xdr:to>
    <xdr:cxnSp macro="">
      <xdr:nvCxnSpPr>
        <xdr:cNvPr id="740" name="直線コネクタ 739"/>
        <xdr:cNvCxnSpPr/>
      </xdr:nvCxnSpPr>
      <xdr:spPr>
        <a:xfrm flipV="1">
          <a:off x="20434300" y="5378885"/>
          <a:ext cx="889000" cy="119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78449</xdr:rowOff>
    </xdr:from>
    <xdr:to>
      <xdr:col>31</xdr:col>
      <xdr:colOff>85725</xdr:colOff>
      <xdr:row>39</xdr:row>
      <xdr:rowOff>8599</xdr:rowOff>
    </xdr:to>
    <xdr:sp macro="" textlink="">
      <xdr:nvSpPr>
        <xdr:cNvPr id="741" name="フローチャート : 判断 740"/>
        <xdr:cNvSpPr/>
      </xdr:nvSpPr>
      <xdr:spPr>
        <a:xfrm>
          <a:off x="21272500" y="65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171176</xdr:rowOff>
    </xdr:from>
    <xdr:ext cx="378565" cy="259045"/>
    <xdr:sp macro="" textlink="">
      <xdr:nvSpPr>
        <xdr:cNvPr id="742" name="テキスト ボックス 741"/>
        <xdr:cNvSpPr txBox="1"/>
      </xdr:nvSpPr>
      <xdr:spPr>
        <a:xfrm>
          <a:off x="21134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16256</xdr:rowOff>
    </xdr:from>
    <xdr:to>
      <xdr:col>29</xdr:col>
      <xdr:colOff>517525</xdr:colOff>
      <xdr:row>38</xdr:row>
      <xdr:rowOff>60670</xdr:rowOff>
    </xdr:to>
    <xdr:cxnSp macro="">
      <xdr:nvCxnSpPr>
        <xdr:cNvPr id="743" name="直線コネクタ 742"/>
        <xdr:cNvCxnSpPr/>
      </xdr:nvCxnSpPr>
      <xdr:spPr>
        <a:xfrm>
          <a:off x="19545300" y="6359906"/>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27178</xdr:rowOff>
    </xdr:from>
    <xdr:to>
      <xdr:col>29</xdr:col>
      <xdr:colOff>568325</xdr:colOff>
      <xdr:row>39</xdr:row>
      <xdr:rowOff>128778</xdr:rowOff>
    </xdr:to>
    <xdr:sp macro="" textlink="">
      <xdr:nvSpPr>
        <xdr:cNvPr id="744" name="フローチャート : 判断 743"/>
        <xdr:cNvSpPr/>
      </xdr:nvSpPr>
      <xdr:spPr>
        <a:xfrm>
          <a:off x="20383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119905</xdr:rowOff>
    </xdr:from>
    <xdr:ext cx="313932" cy="259045"/>
    <xdr:sp macro="" textlink="">
      <xdr:nvSpPr>
        <xdr:cNvPr id="745" name="テキスト ボックス 744"/>
        <xdr:cNvSpPr txBox="1"/>
      </xdr:nvSpPr>
      <xdr:spPr>
        <a:xfrm>
          <a:off x="20277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144925</xdr:rowOff>
    </xdr:from>
    <xdr:to>
      <xdr:col>28</xdr:col>
      <xdr:colOff>314325</xdr:colOff>
      <xdr:row>37</xdr:row>
      <xdr:rowOff>16256</xdr:rowOff>
    </xdr:to>
    <xdr:cxnSp macro="">
      <xdr:nvCxnSpPr>
        <xdr:cNvPr id="746" name="直線コネクタ 745"/>
        <xdr:cNvCxnSpPr/>
      </xdr:nvCxnSpPr>
      <xdr:spPr>
        <a:xfrm>
          <a:off x="18656300" y="6145675"/>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137559</xdr:rowOff>
    </xdr:from>
    <xdr:to>
      <xdr:col>28</xdr:col>
      <xdr:colOff>365125</xdr:colOff>
      <xdr:row>39</xdr:row>
      <xdr:rowOff>67709</xdr:rowOff>
    </xdr:to>
    <xdr:sp macro="" textlink="">
      <xdr:nvSpPr>
        <xdr:cNvPr id="747" name="フローチャート : 判断 746"/>
        <xdr:cNvSpPr/>
      </xdr:nvSpPr>
      <xdr:spPr>
        <a:xfrm>
          <a:off x="194945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58836</xdr:rowOff>
    </xdr:from>
    <xdr:ext cx="378565" cy="259045"/>
    <xdr:sp macro="" textlink="">
      <xdr:nvSpPr>
        <xdr:cNvPr id="748" name="テキスト ボックス 747"/>
        <xdr:cNvSpPr txBox="1"/>
      </xdr:nvSpPr>
      <xdr:spPr>
        <a:xfrm>
          <a:off x="19356017" y="674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50364</xdr:rowOff>
    </xdr:from>
    <xdr:to>
      <xdr:col>27</xdr:col>
      <xdr:colOff>161925</xdr:colOff>
      <xdr:row>38</xdr:row>
      <xdr:rowOff>151964</xdr:rowOff>
    </xdr:to>
    <xdr:sp macro="" textlink="">
      <xdr:nvSpPr>
        <xdr:cNvPr id="749" name="フローチャート : 判断 748"/>
        <xdr:cNvSpPr/>
      </xdr:nvSpPr>
      <xdr:spPr>
        <a:xfrm>
          <a:off x="18605500" y="656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143091</xdr:rowOff>
    </xdr:from>
    <xdr:ext cx="378565" cy="259045"/>
    <xdr:sp macro="" textlink="">
      <xdr:nvSpPr>
        <xdr:cNvPr id="750" name="テキスト ボックス 749"/>
        <xdr:cNvSpPr txBox="1"/>
      </xdr:nvSpPr>
      <xdr:spPr>
        <a:xfrm>
          <a:off x="18467017" y="665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95431</xdr:rowOff>
    </xdr:from>
    <xdr:to>
      <xdr:col>32</xdr:col>
      <xdr:colOff>238125</xdr:colOff>
      <xdr:row>37</xdr:row>
      <xdr:rowOff>25581</xdr:rowOff>
    </xdr:to>
    <xdr:sp macro="" textlink="">
      <xdr:nvSpPr>
        <xdr:cNvPr id="756" name="円/楕円 755"/>
        <xdr:cNvSpPr/>
      </xdr:nvSpPr>
      <xdr:spPr>
        <a:xfrm>
          <a:off x="221107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48458</xdr:rowOff>
    </xdr:from>
    <xdr:ext cx="469744" cy="259045"/>
    <xdr:sp macro="" textlink="">
      <xdr:nvSpPr>
        <xdr:cNvPr id="757" name="諸支出金該当値テキスト"/>
        <xdr:cNvSpPr txBox="1"/>
      </xdr:nvSpPr>
      <xdr:spPr>
        <a:xfrm>
          <a:off x="22212300" y="622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13135</xdr:rowOff>
    </xdr:from>
    <xdr:to>
      <xdr:col>31</xdr:col>
      <xdr:colOff>85725</xdr:colOff>
      <xdr:row>31</xdr:row>
      <xdr:rowOff>114735</xdr:rowOff>
    </xdr:to>
    <xdr:sp macro="" textlink="">
      <xdr:nvSpPr>
        <xdr:cNvPr id="758" name="円/楕円 757"/>
        <xdr:cNvSpPr/>
      </xdr:nvSpPr>
      <xdr:spPr>
        <a:xfrm>
          <a:off x="21272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131262</xdr:rowOff>
    </xdr:from>
    <xdr:ext cx="469744" cy="259045"/>
    <xdr:sp macro="" textlink="">
      <xdr:nvSpPr>
        <xdr:cNvPr id="759" name="テキスト ボックス 758"/>
        <xdr:cNvSpPr txBox="1"/>
      </xdr:nvSpPr>
      <xdr:spPr>
        <a:xfrm>
          <a:off x="21088427" y="51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9870</xdr:rowOff>
    </xdr:from>
    <xdr:to>
      <xdr:col>29</xdr:col>
      <xdr:colOff>568325</xdr:colOff>
      <xdr:row>38</xdr:row>
      <xdr:rowOff>111470</xdr:rowOff>
    </xdr:to>
    <xdr:sp macro="" textlink="">
      <xdr:nvSpPr>
        <xdr:cNvPr id="760" name="円/楕円 759"/>
        <xdr:cNvSpPr/>
      </xdr:nvSpPr>
      <xdr:spPr>
        <a:xfrm>
          <a:off x="20383500" y="6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127997</xdr:rowOff>
    </xdr:from>
    <xdr:ext cx="378565" cy="259045"/>
    <xdr:sp macro="" textlink="">
      <xdr:nvSpPr>
        <xdr:cNvPr id="761" name="テキスト ボックス 760"/>
        <xdr:cNvSpPr txBox="1"/>
      </xdr:nvSpPr>
      <xdr:spPr>
        <a:xfrm>
          <a:off x="20245017" y="630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136906</xdr:rowOff>
    </xdr:from>
    <xdr:to>
      <xdr:col>28</xdr:col>
      <xdr:colOff>365125</xdr:colOff>
      <xdr:row>37</xdr:row>
      <xdr:rowOff>67056</xdr:rowOff>
    </xdr:to>
    <xdr:sp macro="" textlink="">
      <xdr:nvSpPr>
        <xdr:cNvPr id="762" name="円/楕円 761"/>
        <xdr:cNvSpPr/>
      </xdr:nvSpPr>
      <xdr:spPr>
        <a:xfrm>
          <a:off x="19494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83583</xdr:rowOff>
    </xdr:from>
    <xdr:ext cx="469744" cy="259045"/>
    <xdr:sp macro="" textlink="">
      <xdr:nvSpPr>
        <xdr:cNvPr id="763" name="テキスト ボックス 762"/>
        <xdr:cNvSpPr txBox="1"/>
      </xdr:nvSpPr>
      <xdr:spPr>
        <a:xfrm>
          <a:off x="19310427" y="60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94125</xdr:rowOff>
    </xdr:from>
    <xdr:to>
      <xdr:col>27</xdr:col>
      <xdr:colOff>161925</xdr:colOff>
      <xdr:row>36</xdr:row>
      <xdr:rowOff>24275</xdr:rowOff>
    </xdr:to>
    <xdr:sp macro="" textlink="">
      <xdr:nvSpPr>
        <xdr:cNvPr id="764" name="円/楕円 763"/>
        <xdr:cNvSpPr/>
      </xdr:nvSpPr>
      <xdr:spPr>
        <a:xfrm>
          <a:off x="18605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40802</xdr:rowOff>
    </xdr:from>
    <xdr:ext cx="469744" cy="259045"/>
    <xdr:sp macro="" textlink="">
      <xdr:nvSpPr>
        <xdr:cNvPr id="765" name="テキスト ボックス 764"/>
        <xdr:cNvSpPr txBox="1"/>
      </xdr:nvSpPr>
      <xdr:spPr>
        <a:xfrm>
          <a:off x="18421427" y="58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民生費は年々増加しているが</a:t>
          </a:r>
          <a:r>
            <a:rPr kumimoji="1" lang="ja-JP" altLang="ja-JP" sz="1300">
              <a:solidFill>
                <a:schemeClr val="dk1"/>
              </a:solidFill>
              <a:effectLst/>
              <a:latin typeface="+mn-lt"/>
              <a:ea typeface="+mn-ea"/>
              <a:cs typeface="+mn-cs"/>
            </a:rPr>
            <a:t>、当市は全国平均、類似団体内平均</a:t>
          </a:r>
          <a:r>
            <a:rPr kumimoji="1" lang="ja-JP" altLang="en-US" sz="1300">
              <a:solidFill>
                <a:schemeClr val="dk1"/>
              </a:solidFill>
              <a:effectLst/>
              <a:latin typeface="+mn-lt"/>
              <a:ea typeface="+mn-ea"/>
              <a:cs typeface="+mn-cs"/>
            </a:rPr>
            <a:t>を維持している。なお、</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年度の主な増加要因は国民健康保険事業特別会計及び介護保険事業特別会計への繰出金並びに施設型及び地域型保育事業である。この他、平成</a:t>
          </a:r>
          <a:r>
            <a:rPr kumimoji="1" lang="en-US" altLang="ja-JP" sz="1300">
              <a:latin typeface="ＭＳ Ｐゴシック"/>
            </a:rPr>
            <a:t>27</a:t>
          </a:r>
          <a:r>
            <a:rPr kumimoji="1" lang="ja-JP" altLang="en-US" sz="1300">
              <a:latin typeface="ＭＳ Ｐゴシック"/>
            </a:rPr>
            <a:t>年度に特に増加した費目のうち、消防費は富士市との消防救急指令業務の広域化に伴う施設整備の負担金、教育費は学校給食センターの建替事業の本格化が主な増加要因である。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年度以降、積極的な積立てにより増加を続けていた財政調整基金残高は、平成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年度において政策的な事業の集中による基金の取崩しから減少した</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年度には積極的な積立てにより、減少前の水準以上となった</a:t>
          </a:r>
          <a:r>
            <a:rPr lang="ja-JP" altLang="en-US" sz="1200" b="0" i="0" baseline="0">
              <a:solidFill>
                <a:schemeClr val="dk1"/>
              </a:solidFill>
              <a:effectLst/>
              <a:latin typeface="+mn-lt"/>
              <a:ea typeface="+mn-ea"/>
              <a:cs typeface="+mn-cs"/>
            </a:rPr>
            <a:t>が、平成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年度は国民健康保険事業特別会計の損失補填等のために減少した</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また、実質収支額</a:t>
          </a:r>
          <a:r>
            <a:rPr lang="ja-JP" altLang="en-US" sz="1200" b="0" i="0" baseline="0">
              <a:solidFill>
                <a:schemeClr val="dk1"/>
              </a:solidFill>
              <a:effectLst/>
              <a:latin typeface="+mn-lt"/>
              <a:ea typeface="+mn-ea"/>
              <a:cs typeface="+mn-cs"/>
            </a:rPr>
            <a:t>について</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年度は地方消費税交付金、市債、繰入金の増額により、前年度より大幅に増加したが、今後は、</a:t>
          </a:r>
          <a:r>
            <a:rPr lang="ja-JP" altLang="ja-JP" sz="1200" b="0" i="0" baseline="0">
              <a:solidFill>
                <a:schemeClr val="dk1"/>
              </a:solidFill>
              <a:effectLst/>
              <a:latin typeface="+mn-lt"/>
              <a:ea typeface="+mn-ea"/>
              <a:cs typeface="+mn-cs"/>
            </a:rPr>
            <a:t>市税の伸び悩みや普通交付税の減少が予測される中、予定されている大型事業の執行などによりその額は年々減少していくことが想定されることから、引き続き経費の抑制や適正な執行</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によ</a:t>
          </a:r>
          <a:r>
            <a:rPr lang="ja-JP" altLang="en-US" sz="1200" b="0" i="0" baseline="0">
              <a:solidFill>
                <a:schemeClr val="dk1"/>
              </a:solidFill>
              <a:effectLst/>
              <a:latin typeface="+mn-lt"/>
              <a:ea typeface="+mn-ea"/>
              <a:cs typeface="+mn-cs"/>
            </a:rPr>
            <a:t>る</a:t>
          </a:r>
          <a:r>
            <a:rPr lang="ja-JP" altLang="ja-JP" sz="1200" b="0" i="0" baseline="0">
              <a:solidFill>
                <a:schemeClr val="dk1"/>
              </a:solidFill>
              <a:effectLst/>
              <a:latin typeface="+mn-lt"/>
              <a:ea typeface="+mn-ea"/>
              <a:cs typeface="+mn-cs"/>
            </a:rPr>
            <a:t>健全な財政運営に</a:t>
          </a:r>
          <a:r>
            <a:rPr lang="ja-JP" altLang="en-US" sz="1200" b="0" i="0" baseline="0">
              <a:solidFill>
                <a:schemeClr val="dk1"/>
              </a:solidFill>
              <a:effectLst/>
              <a:latin typeface="+mn-lt"/>
              <a:ea typeface="+mn-ea"/>
              <a:cs typeface="+mn-cs"/>
            </a:rPr>
            <a:t>努める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地方財政健全化法施行以来、全ての連結対象会計で黒字を維持しているが、ここ数年はその黒字額が減少傾向にあ</a:t>
          </a:r>
          <a:r>
            <a:rPr lang="ja-JP" altLang="en-US" sz="1300" b="0" i="0" baseline="0">
              <a:solidFill>
                <a:schemeClr val="dk1"/>
              </a:solidFill>
              <a:effectLst/>
              <a:latin typeface="+mn-lt"/>
              <a:ea typeface="+mn-ea"/>
              <a:cs typeface="+mn-cs"/>
            </a:rPr>
            <a:t>ったが、</a:t>
          </a:r>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２７</a:t>
          </a:r>
          <a:r>
            <a:rPr lang="ja-JP" altLang="ja-JP" sz="1300" b="0" i="0" baseline="0">
              <a:solidFill>
                <a:schemeClr val="dk1"/>
              </a:solidFill>
              <a:effectLst/>
              <a:latin typeface="+mn-lt"/>
              <a:ea typeface="+mn-ea"/>
              <a:cs typeface="+mn-cs"/>
            </a:rPr>
            <a:t>年度は、一般会計</a:t>
          </a:r>
          <a:r>
            <a:rPr lang="ja-JP" altLang="en-US" sz="1300" b="0" i="0" baseline="0">
              <a:solidFill>
                <a:schemeClr val="dk1"/>
              </a:solidFill>
              <a:effectLst/>
              <a:latin typeface="+mn-lt"/>
              <a:ea typeface="+mn-ea"/>
              <a:cs typeface="+mn-cs"/>
            </a:rPr>
            <a:t>での地方消費税</a:t>
          </a:r>
          <a:r>
            <a:rPr lang="ja-JP" altLang="ja-JP" sz="1300" b="0" i="0" baseline="0">
              <a:solidFill>
                <a:schemeClr val="dk1"/>
              </a:solidFill>
              <a:effectLst/>
              <a:latin typeface="+mn-lt"/>
              <a:ea typeface="+mn-ea"/>
              <a:cs typeface="+mn-cs"/>
            </a:rPr>
            <a:t>交付金</a:t>
          </a:r>
          <a:r>
            <a:rPr lang="ja-JP" altLang="en-US" sz="1300" b="0" i="0" baseline="0">
              <a:solidFill>
                <a:schemeClr val="dk1"/>
              </a:solidFill>
              <a:effectLst/>
              <a:latin typeface="+mn-lt"/>
              <a:ea typeface="+mn-ea"/>
              <a:cs typeface="+mn-cs"/>
            </a:rPr>
            <a:t>、市債、繰入金等</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歳入の</a:t>
          </a:r>
          <a:r>
            <a:rPr lang="ja-JP" altLang="ja-JP" sz="1300" b="0" i="0" baseline="0">
              <a:solidFill>
                <a:schemeClr val="dk1"/>
              </a:solidFill>
              <a:effectLst/>
              <a:latin typeface="+mn-lt"/>
              <a:ea typeface="+mn-ea"/>
              <a:cs typeface="+mn-cs"/>
            </a:rPr>
            <a:t>増額により、前年度より実質収支は</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した。</a:t>
          </a:r>
          <a:endParaRPr lang="ja-JP" altLang="ja-JP" sz="1300">
            <a:effectLst/>
          </a:endParaRPr>
        </a:p>
        <a:p>
          <a:pPr rtl="0"/>
          <a:r>
            <a:rPr lang="ja-JP" altLang="en-US" sz="1300" b="0" i="0" baseline="0">
              <a:solidFill>
                <a:schemeClr val="dk1"/>
              </a:solidFill>
              <a:effectLst/>
              <a:latin typeface="+mn-lt"/>
              <a:ea typeface="+mn-ea"/>
              <a:cs typeface="+mn-cs"/>
            </a:rPr>
            <a:t>しかし、今後の</a:t>
          </a:r>
          <a:r>
            <a:rPr lang="ja-JP" altLang="ja-JP" sz="1300" b="0" i="0" baseline="0">
              <a:solidFill>
                <a:schemeClr val="dk1"/>
              </a:solidFill>
              <a:effectLst/>
              <a:latin typeface="+mn-lt"/>
              <a:ea typeface="+mn-ea"/>
              <a:cs typeface="+mn-cs"/>
            </a:rPr>
            <a:t>一般会計を除く連結対象会計の実質収支は、繰出金を通じて一般会計にも大きな影響を与えることから、引き続き連結対象の全ての会計において財政基盤の強化を図るとともに、行財政改革への取り組みと安定した財政運営の維持を目指し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48292754</v>
      </c>
      <c r="BO4" s="409"/>
      <c r="BP4" s="409"/>
      <c r="BQ4" s="409"/>
      <c r="BR4" s="409"/>
      <c r="BS4" s="409"/>
      <c r="BT4" s="409"/>
      <c r="BU4" s="410"/>
      <c r="BV4" s="408">
        <v>44490448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9.1999999999999993</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44501519</v>
      </c>
      <c r="BO5" s="414"/>
      <c r="BP5" s="414"/>
      <c r="BQ5" s="414"/>
      <c r="BR5" s="414"/>
      <c r="BS5" s="414"/>
      <c r="BT5" s="414"/>
      <c r="BU5" s="415"/>
      <c r="BV5" s="413">
        <v>41907907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82.5</v>
      </c>
      <c r="CU5" s="384"/>
      <c r="CV5" s="384"/>
      <c r="CW5" s="384"/>
      <c r="CX5" s="384"/>
      <c r="CY5" s="384"/>
      <c r="CZ5" s="384"/>
      <c r="DA5" s="385"/>
      <c r="DB5" s="383">
        <v>82.5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3791235</v>
      </c>
      <c r="BO6" s="414"/>
      <c r="BP6" s="414"/>
      <c r="BQ6" s="414"/>
      <c r="BR6" s="414"/>
      <c r="BS6" s="414"/>
      <c r="BT6" s="414"/>
      <c r="BU6" s="415"/>
      <c r="BV6" s="413">
        <v>2582541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86.8</v>
      </c>
      <c r="CU6" s="560"/>
      <c r="CV6" s="560"/>
      <c r="CW6" s="560"/>
      <c r="CX6" s="560"/>
      <c r="CY6" s="560"/>
      <c r="CZ6" s="560"/>
      <c r="DA6" s="561"/>
      <c r="DB6" s="559">
        <v>88.7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1386110</v>
      </c>
      <c r="BO7" s="414"/>
      <c r="BP7" s="414"/>
      <c r="BQ7" s="414"/>
      <c r="BR7" s="414"/>
      <c r="BS7" s="414"/>
      <c r="BT7" s="414"/>
      <c r="BU7" s="415"/>
      <c r="BV7" s="413">
        <v>1003686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26266550</v>
      </c>
      <c r="CU7" s="414"/>
      <c r="CV7" s="414"/>
      <c r="CW7" s="414"/>
      <c r="CX7" s="414"/>
      <c r="CY7" s="414"/>
      <c r="CZ7" s="414"/>
      <c r="DA7" s="415"/>
      <c r="DB7" s="413">
        <v>25818074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2405125</v>
      </c>
      <c r="BO8" s="414"/>
      <c r="BP8" s="414"/>
      <c r="BQ8" s="414"/>
      <c r="BR8" s="414"/>
      <c r="BS8" s="414"/>
      <c r="BT8" s="414"/>
      <c r="BU8" s="415"/>
      <c r="BV8" s="413">
        <v>1578855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0.91</v>
      </c>
      <c r="CU8" s="523"/>
      <c r="CV8" s="523"/>
      <c r="CW8" s="523"/>
      <c r="CX8" s="523"/>
      <c r="CY8" s="523"/>
      <c r="CZ8" s="523"/>
      <c r="DA8" s="524"/>
      <c r="DB8" s="522">
        <v>0.9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130770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826270</v>
      </c>
      <c r="BO9" s="414"/>
      <c r="BP9" s="414"/>
      <c r="BQ9" s="414"/>
      <c r="BR9" s="414"/>
      <c r="BS9" s="414"/>
      <c r="BT9" s="414"/>
      <c r="BU9" s="415"/>
      <c r="BV9" s="413">
        <v>-167907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8.9</v>
      </c>
      <c r="CU9" s="384"/>
      <c r="CV9" s="384"/>
      <c r="CW9" s="384"/>
      <c r="CX9" s="384"/>
      <c r="CY9" s="384"/>
      <c r="CZ9" s="384"/>
      <c r="DA9" s="385"/>
      <c r="DB9" s="383">
        <v>10.5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132001</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507399</v>
      </c>
      <c r="BO10" s="414"/>
      <c r="BP10" s="414"/>
      <c r="BQ10" s="414"/>
      <c r="BR10" s="414"/>
      <c r="BS10" s="414"/>
      <c r="BT10" s="414"/>
      <c r="BU10" s="415"/>
      <c r="BV10" s="413">
        <v>1100004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134526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1237000</v>
      </c>
      <c r="BO12" s="414"/>
      <c r="BP12" s="414"/>
      <c r="BQ12" s="414"/>
      <c r="BR12" s="414"/>
      <c r="BS12" s="414"/>
      <c r="BT12" s="414"/>
      <c r="BU12" s="415"/>
      <c r="BV12" s="413">
        <v>500000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132851</v>
      </c>
      <c r="S13" s="515"/>
      <c r="T13" s="515"/>
      <c r="U13" s="515"/>
      <c r="V13" s="516"/>
      <c r="W13" s="502" t="s">
        <v>121</v>
      </c>
      <c r="X13" s="426"/>
      <c r="Y13" s="426"/>
      <c r="Z13" s="426"/>
      <c r="AA13" s="426"/>
      <c r="AB13" s="427"/>
      <c r="AC13" s="389">
        <v>2109</v>
      </c>
      <c r="AD13" s="390"/>
      <c r="AE13" s="390"/>
      <c r="AF13" s="390"/>
      <c r="AG13" s="391"/>
      <c r="AH13" s="389">
        <v>2580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96669</v>
      </c>
      <c r="BO13" s="414"/>
      <c r="BP13" s="414"/>
      <c r="BQ13" s="414"/>
      <c r="BR13" s="414"/>
      <c r="BS13" s="414"/>
      <c r="BT13" s="414"/>
      <c r="BU13" s="415"/>
      <c r="BV13" s="413">
        <v>432097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5.3</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135034</v>
      </c>
      <c r="S14" s="515"/>
      <c r="T14" s="515"/>
      <c r="U14" s="515"/>
      <c r="V14" s="516"/>
      <c r="W14" s="517"/>
      <c r="X14" s="429"/>
      <c r="Y14" s="429"/>
      <c r="Z14" s="429"/>
      <c r="AA14" s="429"/>
      <c r="AB14" s="430"/>
      <c r="AC14" s="507">
        <v>3.3</v>
      </c>
      <c r="AD14" s="508"/>
      <c r="AE14" s="508"/>
      <c r="AF14" s="508"/>
      <c r="AG14" s="509"/>
      <c r="AH14" s="507">
        <v>3.8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25.5</v>
      </c>
      <c r="CU14" s="486"/>
      <c r="CV14" s="486"/>
      <c r="CW14" s="486"/>
      <c r="CX14" s="486"/>
      <c r="CY14" s="486"/>
      <c r="CZ14" s="486"/>
      <c r="DA14" s="487"/>
      <c r="DB14" s="518">
        <v>23.6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133409</v>
      </c>
      <c r="S15" s="515"/>
      <c r="T15" s="515"/>
      <c r="U15" s="515"/>
      <c r="V15" s="516"/>
      <c r="W15" s="502" t="s">
        <v>128</v>
      </c>
      <c r="X15" s="426"/>
      <c r="Y15" s="426"/>
      <c r="Z15" s="426"/>
      <c r="AA15" s="426"/>
      <c r="AB15" s="427"/>
      <c r="AC15" s="389">
        <v>27755</v>
      </c>
      <c r="AD15" s="390"/>
      <c r="AE15" s="390"/>
      <c r="AF15" s="390"/>
      <c r="AG15" s="391"/>
      <c r="AH15" s="389">
        <v>28835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17876163</v>
      </c>
      <c r="BO15" s="409"/>
      <c r="BP15" s="409"/>
      <c r="BQ15" s="409"/>
      <c r="BR15" s="409"/>
      <c r="BS15" s="409"/>
      <c r="BT15" s="409"/>
      <c r="BU15" s="410"/>
      <c r="BV15" s="408">
        <v>16228720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43.5</v>
      </c>
      <c r="AD16" s="508"/>
      <c r="AE16" s="508"/>
      <c r="AF16" s="508"/>
      <c r="AG16" s="509"/>
      <c r="AH16" s="507">
        <v>42.3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19283671</v>
      </c>
      <c r="BO16" s="414"/>
      <c r="BP16" s="414"/>
      <c r="BQ16" s="414"/>
      <c r="BR16" s="414"/>
      <c r="BS16" s="414"/>
      <c r="BT16" s="414"/>
      <c r="BU16" s="415"/>
      <c r="BV16" s="413">
        <v>18070155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33988</v>
      </c>
      <c r="AD17" s="390"/>
      <c r="AE17" s="390"/>
      <c r="AF17" s="390"/>
      <c r="AG17" s="391"/>
      <c r="AH17" s="389">
        <v>36521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22853596</v>
      </c>
      <c r="BO17" s="414"/>
      <c r="BP17" s="414"/>
      <c r="BQ17" s="414"/>
      <c r="BR17" s="414"/>
      <c r="BS17" s="414"/>
      <c r="BT17" s="414"/>
      <c r="BU17" s="415"/>
      <c r="BV17" s="413">
        <v>20925044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389.08</v>
      </c>
      <c r="M18" s="478"/>
      <c r="N18" s="478"/>
      <c r="O18" s="478"/>
      <c r="P18" s="478"/>
      <c r="Q18" s="478"/>
      <c r="R18" s="479"/>
      <c r="S18" s="479"/>
      <c r="T18" s="479"/>
      <c r="U18" s="479"/>
      <c r="V18" s="480"/>
      <c r="W18" s="494"/>
      <c r="X18" s="495"/>
      <c r="Y18" s="495"/>
      <c r="Z18" s="495"/>
      <c r="AA18" s="495"/>
      <c r="AB18" s="503"/>
      <c r="AC18" s="377">
        <v>53.2</v>
      </c>
      <c r="AD18" s="378"/>
      <c r="AE18" s="378"/>
      <c r="AF18" s="378"/>
      <c r="AG18" s="481"/>
      <c r="AH18" s="377">
        <v>53.5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22115364</v>
      </c>
      <c r="BO18" s="414"/>
      <c r="BP18" s="414"/>
      <c r="BQ18" s="414"/>
      <c r="BR18" s="414"/>
      <c r="BS18" s="414"/>
      <c r="BT18" s="414"/>
      <c r="BU18" s="415"/>
      <c r="BV18" s="413">
        <v>22300472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336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33395393</v>
      </c>
      <c r="BO19" s="414"/>
      <c r="BP19" s="414"/>
      <c r="BQ19" s="414"/>
      <c r="BR19" s="414"/>
      <c r="BS19" s="414"/>
      <c r="BT19" s="414"/>
      <c r="BU19" s="415"/>
      <c r="BV19" s="413">
        <v>32857524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49004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31065613</v>
      </c>
      <c r="BO23" s="414"/>
      <c r="BP23" s="414"/>
      <c r="BQ23" s="414"/>
      <c r="BR23" s="414"/>
      <c r="BS23" s="414"/>
      <c r="BT23" s="414"/>
      <c r="BU23" s="415"/>
      <c r="BV23" s="413">
        <v>30239384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9310</v>
      </c>
      <c r="R24" s="390"/>
      <c r="S24" s="390"/>
      <c r="T24" s="390"/>
      <c r="U24" s="390"/>
      <c r="V24" s="391"/>
      <c r="W24" s="455"/>
      <c r="X24" s="446"/>
      <c r="Y24" s="447"/>
      <c r="Z24" s="386" t="s">
        <v>151</v>
      </c>
      <c r="AA24" s="387"/>
      <c r="AB24" s="387"/>
      <c r="AC24" s="387"/>
      <c r="AD24" s="387"/>
      <c r="AE24" s="387"/>
      <c r="AF24" s="387"/>
      <c r="AG24" s="388"/>
      <c r="AH24" s="389">
        <v>874</v>
      </c>
      <c r="AI24" s="390"/>
      <c r="AJ24" s="390"/>
      <c r="AK24" s="390"/>
      <c r="AL24" s="391"/>
      <c r="AM24" s="389">
        <v>2707652</v>
      </c>
      <c r="AN24" s="390"/>
      <c r="AO24" s="390"/>
      <c r="AP24" s="390"/>
      <c r="AQ24" s="390"/>
      <c r="AR24" s="391"/>
      <c r="AS24" s="389">
        <v>3098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28129984</v>
      </c>
      <c r="BO24" s="414"/>
      <c r="BP24" s="414"/>
      <c r="BQ24" s="414"/>
      <c r="BR24" s="414"/>
      <c r="BS24" s="414"/>
      <c r="BT24" s="414"/>
      <c r="BU24" s="415"/>
      <c r="BV24" s="413">
        <v>27135263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7350</v>
      </c>
      <c r="R25" s="390"/>
      <c r="S25" s="390"/>
      <c r="T25" s="390"/>
      <c r="U25" s="390"/>
      <c r="V25" s="391"/>
      <c r="W25" s="455"/>
      <c r="X25" s="446"/>
      <c r="Y25" s="447"/>
      <c r="Z25" s="386" t="s">
        <v>154</v>
      </c>
      <c r="AA25" s="387"/>
      <c r="AB25" s="387"/>
      <c r="AC25" s="387"/>
      <c r="AD25" s="387"/>
      <c r="AE25" s="387"/>
      <c r="AF25" s="387"/>
      <c r="AG25" s="388"/>
      <c r="AH25" s="389">
        <v>168</v>
      </c>
      <c r="AI25" s="390"/>
      <c r="AJ25" s="390"/>
      <c r="AK25" s="390"/>
      <c r="AL25" s="391"/>
      <c r="AM25" s="389">
        <v>490728</v>
      </c>
      <c r="AN25" s="390"/>
      <c r="AO25" s="390"/>
      <c r="AP25" s="390"/>
      <c r="AQ25" s="390"/>
      <c r="AR25" s="391"/>
      <c r="AS25" s="389">
        <v>2921</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7183867</v>
      </c>
      <c r="BO25" s="409"/>
      <c r="BP25" s="409"/>
      <c r="BQ25" s="409"/>
      <c r="BR25" s="409"/>
      <c r="BS25" s="409"/>
      <c r="BT25" s="409"/>
      <c r="BU25" s="410"/>
      <c r="BV25" s="408">
        <v>9221442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6860</v>
      </c>
      <c r="R26" s="390"/>
      <c r="S26" s="390"/>
      <c r="T26" s="390"/>
      <c r="U26" s="390"/>
      <c r="V26" s="391"/>
      <c r="W26" s="455"/>
      <c r="X26" s="446"/>
      <c r="Y26" s="447"/>
      <c r="Z26" s="386" t="s">
        <v>157</v>
      </c>
      <c r="AA26" s="468"/>
      <c r="AB26" s="468"/>
      <c r="AC26" s="468"/>
      <c r="AD26" s="468"/>
      <c r="AE26" s="468"/>
      <c r="AF26" s="468"/>
      <c r="AG26" s="469"/>
      <c r="AH26" s="389">
        <v>43</v>
      </c>
      <c r="AI26" s="390"/>
      <c r="AJ26" s="390"/>
      <c r="AK26" s="390"/>
      <c r="AL26" s="391"/>
      <c r="AM26" s="389">
        <v>142373</v>
      </c>
      <c r="AN26" s="390"/>
      <c r="AO26" s="390"/>
      <c r="AP26" s="390"/>
      <c r="AQ26" s="390"/>
      <c r="AR26" s="391"/>
      <c r="AS26" s="389">
        <v>3311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4950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41200</v>
      </c>
      <c r="AN27" s="390"/>
      <c r="AO27" s="390"/>
      <c r="AP27" s="390"/>
      <c r="AQ27" s="390"/>
      <c r="AR27" s="391"/>
      <c r="AS27" s="389">
        <v>4120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v>282105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4410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2975687</v>
      </c>
      <c r="BO28" s="409"/>
      <c r="BP28" s="409"/>
      <c r="BQ28" s="409"/>
      <c r="BR28" s="409"/>
      <c r="BS28" s="409"/>
      <c r="BT28" s="409"/>
      <c r="BU28" s="410"/>
      <c r="BV28" s="408">
        <v>3705288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20</v>
      </c>
      <c r="M29" s="390"/>
      <c r="N29" s="390"/>
      <c r="O29" s="390"/>
      <c r="P29" s="391"/>
      <c r="Q29" s="389">
        <v>4210</v>
      </c>
      <c r="R29" s="390"/>
      <c r="S29" s="390"/>
      <c r="T29" s="390"/>
      <c r="U29" s="390"/>
      <c r="V29" s="391"/>
      <c r="W29" s="456"/>
      <c r="X29" s="457"/>
      <c r="Y29" s="458"/>
      <c r="Z29" s="386" t="s">
        <v>167</v>
      </c>
      <c r="AA29" s="387"/>
      <c r="AB29" s="387"/>
      <c r="AC29" s="387"/>
      <c r="AD29" s="387"/>
      <c r="AE29" s="387"/>
      <c r="AF29" s="387"/>
      <c r="AG29" s="388"/>
      <c r="AH29" s="389">
        <v>884</v>
      </c>
      <c r="AI29" s="390"/>
      <c r="AJ29" s="390"/>
      <c r="AK29" s="390"/>
      <c r="AL29" s="391"/>
      <c r="AM29" s="389">
        <v>2748852</v>
      </c>
      <c r="AN29" s="390"/>
      <c r="AO29" s="390"/>
      <c r="AP29" s="390"/>
      <c r="AQ29" s="390"/>
      <c r="AR29" s="391"/>
      <c r="AS29" s="389">
        <v>3110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258349</v>
      </c>
      <c r="BO29" s="414"/>
      <c r="BP29" s="414"/>
      <c r="BQ29" s="414"/>
      <c r="BR29" s="414"/>
      <c r="BS29" s="414"/>
      <c r="BT29" s="414"/>
      <c r="BU29" s="415"/>
      <c r="BV29" s="413">
        <v>208127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2222379</v>
      </c>
      <c r="BO30" s="417"/>
      <c r="BP30" s="417"/>
      <c r="BQ30" s="417"/>
      <c r="BR30" s="417"/>
      <c r="BS30" s="417"/>
      <c r="BT30" s="417"/>
      <c r="BU30" s="418"/>
      <c r="BV30" s="416">
        <v>2822071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共立蒲原総合病院組合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富士宮市土地開発公社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市立学校給食センター特別会計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駿豆学園管理組合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富士宮市振興公社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岳南排水路管理組合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静岡地方税滞納整理機構</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静岡県後期高齢者医療広域連合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536</v>
      </c>
      <c r="D34" s="1181"/>
      <c r="E34" s="1182"/>
      <c r="F34" s="32">
        <v>18.07</v>
      </c>
      <c r="G34" s="33">
        <v>16.350000000000001</v>
      </c>
      <c r="H34" s="33">
        <v>13.3</v>
      </c>
      <c r="I34" s="33">
        <v>10.89</v>
      </c>
      <c r="J34" s="34">
        <v>10.91</v>
      </c>
      <c r="K34" s="22"/>
      <c r="L34" s="22"/>
      <c r="M34" s="22"/>
      <c r="N34" s="22"/>
      <c r="O34" s="22"/>
      <c r="P34" s="22"/>
    </row>
    <row r="35" spans="1:16" ht="39" customHeight="1">
      <c r="A35" s="22"/>
      <c r="B35" s="35"/>
      <c r="C35" s="1175" t="s">
        <v>537</v>
      </c>
      <c r="D35" s="1176"/>
      <c r="E35" s="1177"/>
      <c r="F35" s="36">
        <v>6.15</v>
      </c>
      <c r="G35" s="37">
        <v>7.1</v>
      </c>
      <c r="H35" s="37">
        <v>6.58</v>
      </c>
      <c r="I35" s="37">
        <v>6.01</v>
      </c>
      <c r="J35" s="38">
        <v>9.06</v>
      </c>
      <c r="K35" s="22"/>
      <c r="L35" s="22"/>
      <c r="M35" s="22"/>
      <c r="N35" s="22"/>
      <c r="O35" s="22"/>
      <c r="P35" s="22"/>
    </row>
    <row r="36" spans="1:16" ht="39" customHeight="1">
      <c r="A36" s="22"/>
      <c r="B36" s="35"/>
      <c r="C36" s="1175" t="s">
        <v>538</v>
      </c>
      <c r="D36" s="1176"/>
      <c r="E36" s="1177"/>
      <c r="F36" s="36">
        <v>2.5499999999999998</v>
      </c>
      <c r="G36" s="37">
        <v>2.67</v>
      </c>
      <c r="H36" s="37">
        <v>3.73</v>
      </c>
      <c r="I36" s="37">
        <v>3.22</v>
      </c>
      <c r="J36" s="38">
        <v>3.41</v>
      </c>
      <c r="K36" s="22"/>
      <c r="L36" s="22"/>
      <c r="M36" s="22"/>
      <c r="N36" s="22"/>
      <c r="O36" s="22"/>
      <c r="P36" s="22"/>
    </row>
    <row r="37" spans="1:16" ht="39" customHeight="1">
      <c r="A37" s="22"/>
      <c r="B37" s="35"/>
      <c r="C37" s="1175" t="s">
        <v>539</v>
      </c>
      <c r="D37" s="1176"/>
      <c r="E37" s="1177"/>
      <c r="F37" s="36">
        <v>1.1200000000000001</v>
      </c>
      <c r="G37" s="37">
        <v>1.52</v>
      </c>
      <c r="H37" s="37">
        <v>1.26</v>
      </c>
      <c r="I37" s="37">
        <v>0.14000000000000001</v>
      </c>
      <c r="J37" s="38">
        <v>1.79</v>
      </c>
      <c r="K37" s="22"/>
      <c r="L37" s="22"/>
      <c r="M37" s="22"/>
      <c r="N37" s="22"/>
      <c r="O37" s="22"/>
      <c r="P37" s="22"/>
    </row>
    <row r="38" spans="1:16" ht="39" customHeight="1">
      <c r="A38" s="22"/>
      <c r="B38" s="35"/>
      <c r="C38" s="1175" t="s">
        <v>540</v>
      </c>
      <c r="D38" s="1176"/>
      <c r="E38" s="1177"/>
      <c r="F38" s="36">
        <v>0.13</v>
      </c>
      <c r="G38" s="37">
        <v>0.56999999999999995</v>
      </c>
      <c r="H38" s="37">
        <v>0.28999999999999998</v>
      </c>
      <c r="I38" s="37">
        <v>0.13</v>
      </c>
      <c r="J38" s="38">
        <v>0.87</v>
      </c>
      <c r="K38" s="22"/>
      <c r="L38" s="22"/>
      <c r="M38" s="22"/>
      <c r="N38" s="22"/>
      <c r="O38" s="22"/>
      <c r="P38" s="22"/>
    </row>
    <row r="39" spans="1:16" ht="39" customHeight="1">
      <c r="A39" s="22"/>
      <c r="B39" s="35"/>
      <c r="C39" s="1175" t="s">
        <v>541</v>
      </c>
      <c r="D39" s="1176"/>
      <c r="E39" s="1177"/>
      <c r="F39" s="36">
        <v>0.31</v>
      </c>
      <c r="G39" s="37">
        <v>0.32</v>
      </c>
      <c r="H39" s="37">
        <v>0.11</v>
      </c>
      <c r="I39" s="37">
        <v>0.11</v>
      </c>
      <c r="J39" s="38">
        <v>0.13</v>
      </c>
      <c r="K39" s="22"/>
      <c r="L39" s="22"/>
      <c r="M39" s="22"/>
      <c r="N39" s="22"/>
      <c r="O39" s="22"/>
      <c r="P39" s="22"/>
    </row>
    <row r="40" spans="1:16" ht="39" customHeight="1">
      <c r="A40" s="22"/>
      <c r="B40" s="35"/>
      <c r="C40" s="1175" t="s">
        <v>542</v>
      </c>
      <c r="D40" s="1176"/>
      <c r="E40" s="1177"/>
      <c r="F40" s="36">
        <v>0.03</v>
      </c>
      <c r="G40" s="37">
        <v>0.03</v>
      </c>
      <c r="H40" s="37">
        <v>0.04</v>
      </c>
      <c r="I40" s="37">
        <v>0.04</v>
      </c>
      <c r="J40" s="38">
        <v>0.08</v>
      </c>
      <c r="K40" s="22"/>
      <c r="L40" s="22"/>
      <c r="M40" s="22"/>
      <c r="N40" s="22"/>
      <c r="O40" s="22"/>
      <c r="P40" s="22"/>
    </row>
    <row r="41" spans="1:16" ht="39" customHeight="1">
      <c r="A41" s="22"/>
      <c r="B41" s="35"/>
      <c r="C41" s="1175" t="s">
        <v>543</v>
      </c>
      <c r="D41" s="1176"/>
      <c r="E41" s="1177"/>
      <c r="F41" s="36">
        <v>0.14000000000000001</v>
      </c>
      <c r="G41" s="37">
        <v>0.15</v>
      </c>
      <c r="H41" s="37">
        <v>7.0000000000000007E-2</v>
      </c>
      <c r="I41" s="37">
        <v>0.04</v>
      </c>
      <c r="J41" s="38">
        <v>0</v>
      </c>
      <c r="K41" s="22"/>
      <c r="L41" s="22"/>
      <c r="M41" s="22"/>
      <c r="N41" s="22"/>
      <c r="O41" s="22"/>
      <c r="P41" s="22"/>
    </row>
    <row r="42" spans="1:16" ht="39" customHeight="1">
      <c r="A42" s="22"/>
      <c r="B42" s="39"/>
      <c r="C42" s="1175" t="s">
        <v>544</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545</v>
      </c>
      <c r="D43" s="1179"/>
      <c r="E43" s="1180"/>
      <c r="F43" s="41">
        <v>0.72</v>
      </c>
      <c r="G43" s="42">
        <v>0.3</v>
      </c>
      <c r="H43" s="42">
        <v>0.04</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11</v>
      </c>
      <c r="C45" s="1192"/>
      <c r="D45" s="58"/>
      <c r="E45" s="1197" t="s">
        <v>12</v>
      </c>
      <c r="F45" s="1197"/>
      <c r="G45" s="1197"/>
      <c r="H45" s="1197"/>
      <c r="I45" s="1197"/>
      <c r="J45" s="1198"/>
      <c r="K45" s="59">
        <v>4171</v>
      </c>
      <c r="L45" s="60">
        <v>4063</v>
      </c>
      <c r="M45" s="60">
        <v>3837</v>
      </c>
      <c r="N45" s="60">
        <v>3537</v>
      </c>
      <c r="O45" s="61">
        <v>3039</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15</v>
      </c>
      <c r="F48" s="1185"/>
      <c r="G48" s="1185"/>
      <c r="H48" s="1185"/>
      <c r="I48" s="1185"/>
      <c r="J48" s="1186"/>
      <c r="K48" s="63">
        <v>1007</v>
      </c>
      <c r="L48" s="64">
        <v>821</v>
      </c>
      <c r="M48" s="64">
        <v>777</v>
      </c>
      <c r="N48" s="64">
        <v>799</v>
      </c>
      <c r="O48" s="65">
        <v>778</v>
      </c>
      <c r="P48" s="48"/>
      <c r="Q48" s="48"/>
      <c r="R48" s="48"/>
      <c r="S48" s="48"/>
      <c r="T48" s="48"/>
      <c r="U48" s="48"/>
    </row>
    <row r="49" spans="1:21" ht="30.75" customHeight="1">
      <c r="A49" s="48"/>
      <c r="B49" s="1193"/>
      <c r="C49" s="1194"/>
      <c r="D49" s="62"/>
      <c r="E49" s="1185" t="s">
        <v>16</v>
      </c>
      <c r="F49" s="1185"/>
      <c r="G49" s="1185"/>
      <c r="H49" s="1185"/>
      <c r="I49" s="1185"/>
      <c r="J49" s="1186"/>
      <c r="K49" s="63">
        <v>11</v>
      </c>
      <c r="L49" s="64">
        <v>10</v>
      </c>
      <c r="M49" s="64">
        <v>7</v>
      </c>
      <c r="N49" s="64">
        <v>8</v>
      </c>
      <c r="O49" s="65">
        <v>7</v>
      </c>
      <c r="P49" s="48"/>
      <c r="Q49" s="48"/>
      <c r="R49" s="48"/>
      <c r="S49" s="48"/>
      <c r="T49" s="48"/>
      <c r="U49" s="48"/>
    </row>
    <row r="50" spans="1:21" ht="30.75" customHeight="1">
      <c r="A50" s="48"/>
      <c r="B50" s="1193"/>
      <c r="C50" s="1194"/>
      <c r="D50" s="62"/>
      <c r="E50" s="1185" t="s">
        <v>17</v>
      </c>
      <c r="F50" s="1185"/>
      <c r="G50" s="1185"/>
      <c r="H50" s="1185"/>
      <c r="I50" s="1185"/>
      <c r="J50" s="1186"/>
      <c r="K50" s="63">
        <v>346</v>
      </c>
      <c r="L50" s="64">
        <v>315</v>
      </c>
      <c r="M50" s="64">
        <v>284</v>
      </c>
      <c r="N50" s="64">
        <v>254</v>
      </c>
      <c r="O50" s="65">
        <v>226</v>
      </c>
      <c r="P50" s="48"/>
      <c r="Q50" s="48"/>
      <c r="R50" s="48"/>
      <c r="S50" s="48"/>
      <c r="T50" s="48"/>
      <c r="U50" s="48"/>
    </row>
    <row r="51" spans="1:21" ht="30.75" customHeight="1">
      <c r="A51" s="48"/>
      <c r="B51" s="1195"/>
      <c r="C51" s="1196"/>
      <c r="D51" s="66"/>
      <c r="E51" s="1185" t="s">
        <v>18</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19</v>
      </c>
      <c r="C52" s="1184"/>
      <c r="D52" s="66"/>
      <c r="E52" s="1185" t="s">
        <v>20</v>
      </c>
      <c r="F52" s="1185"/>
      <c r="G52" s="1185"/>
      <c r="H52" s="1185"/>
      <c r="I52" s="1185"/>
      <c r="J52" s="1186"/>
      <c r="K52" s="63">
        <v>3146</v>
      </c>
      <c r="L52" s="64">
        <v>3175</v>
      </c>
      <c r="M52" s="64">
        <v>3242</v>
      </c>
      <c r="N52" s="64">
        <v>3378</v>
      </c>
      <c r="O52" s="65">
        <v>3138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2389</v>
      </c>
      <c r="L53" s="69">
        <v>2034</v>
      </c>
      <c r="M53" s="69">
        <v>1663</v>
      </c>
      <c r="N53" s="69">
        <v>1220</v>
      </c>
      <c r="O53" s="70">
        <v>912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1" t="s">
        <v>24</v>
      </c>
      <c r="C41" s="1212"/>
      <c r="D41" s="81"/>
      <c r="E41" s="1213" t="s">
        <v>25</v>
      </c>
      <c r="F41" s="1213"/>
      <c r="G41" s="1213"/>
      <c r="H41" s="1214"/>
      <c r="I41" s="82">
        <v>32050</v>
      </c>
      <c r="J41" s="83">
        <v>30998</v>
      </c>
      <c r="K41" s="83">
        <v>30594</v>
      </c>
      <c r="L41" s="83">
        <v>30239</v>
      </c>
      <c r="M41" s="84">
        <v>31066</v>
      </c>
    </row>
    <row r="42" spans="2:13" ht="27.75" customHeight="1">
      <c r="B42" s="1201"/>
      <c r="C42" s="1202"/>
      <c r="D42" s="85"/>
      <c r="E42" s="1205" t="s">
        <v>26</v>
      </c>
      <c r="F42" s="1205"/>
      <c r="G42" s="1205"/>
      <c r="H42" s="1206"/>
      <c r="I42" s="86">
        <v>2500</v>
      </c>
      <c r="J42" s="87">
        <v>2498</v>
      </c>
      <c r="K42" s="87">
        <v>1339</v>
      </c>
      <c r="L42" s="87">
        <v>1124</v>
      </c>
      <c r="M42" s="88">
        <v>1127</v>
      </c>
    </row>
    <row r="43" spans="2:13" ht="27.75" customHeight="1">
      <c r="B43" s="1201"/>
      <c r="C43" s="1202"/>
      <c r="D43" s="85"/>
      <c r="E43" s="1205" t="s">
        <v>27</v>
      </c>
      <c r="F43" s="1205"/>
      <c r="G43" s="1205"/>
      <c r="H43" s="1206"/>
      <c r="I43" s="86">
        <v>9654</v>
      </c>
      <c r="J43" s="87">
        <v>7960</v>
      </c>
      <c r="K43" s="87">
        <v>7565</v>
      </c>
      <c r="L43" s="87">
        <v>7372</v>
      </c>
      <c r="M43" s="88">
        <v>7110</v>
      </c>
    </row>
    <row r="44" spans="2:13" ht="27.75" customHeight="1">
      <c r="B44" s="1201"/>
      <c r="C44" s="1202"/>
      <c r="D44" s="85"/>
      <c r="E44" s="1205" t="s">
        <v>28</v>
      </c>
      <c r="F44" s="1205"/>
      <c r="G44" s="1205"/>
      <c r="H44" s="1206"/>
      <c r="I44" s="86">
        <v>83</v>
      </c>
      <c r="J44" s="87">
        <v>75</v>
      </c>
      <c r="K44" s="87">
        <v>70</v>
      </c>
      <c r="L44" s="87">
        <v>68</v>
      </c>
      <c r="M44" s="88">
        <v>62</v>
      </c>
    </row>
    <row r="45" spans="2:13" ht="27.75" customHeight="1">
      <c r="B45" s="1201"/>
      <c r="C45" s="1202"/>
      <c r="D45" s="85"/>
      <c r="E45" s="1205" t="s">
        <v>29</v>
      </c>
      <c r="F45" s="1205"/>
      <c r="G45" s="1205"/>
      <c r="H45" s="1206"/>
      <c r="I45" s="86">
        <v>9610</v>
      </c>
      <c r="J45" s="87">
        <v>9321</v>
      </c>
      <c r="K45" s="87">
        <v>8757</v>
      </c>
      <c r="L45" s="87">
        <v>8087</v>
      </c>
      <c r="M45" s="88">
        <v>7274</v>
      </c>
    </row>
    <row r="46" spans="2:13" ht="27.75" customHeight="1">
      <c r="B46" s="1201"/>
      <c r="C46" s="1202"/>
      <c r="D46" s="85"/>
      <c r="E46" s="1205" t="s">
        <v>30</v>
      </c>
      <c r="F46" s="1205"/>
      <c r="G46" s="1205"/>
      <c r="H46" s="1206"/>
      <c r="I46" s="86">
        <v>1116</v>
      </c>
      <c r="J46" s="87">
        <v>905</v>
      </c>
      <c r="K46" s="87">
        <v>932</v>
      </c>
      <c r="L46" s="87">
        <v>437</v>
      </c>
      <c r="M46" s="88">
        <v>162</v>
      </c>
    </row>
    <row r="47" spans="2:13" ht="27.75" customHeight="1">
      <c r="B47" s="1201"/>
      <c r="C47" s="1202"/>
      <c r="D47" s="85"/>
      <c r="E47" s="1205" t="s">
        <v>31</v>
      </c>
      <c r="F47" s="1205"/>
      <c r="G47" s="1205"/>
      <c r="H47" s="1206"/>
      <c r="I47" s="86" t="s">
        <v>490</v>
      </c>
      <c r="J47" s="87" t="s">
        <v>490</v>
      </c>
      <c r="K47" s="87" t="s">
        <v>490</v>
      </c>
      <c r="L47" s="87" t="s">
        <v>490</v>
      </c>
      <c r="M47" s="88" t="s">
        <v>490</v>
      </c>
    </row>
    <row r="48" spans="2:13" ht="27.75" customHeight="1">
      <c r="B48" s="1203"/>
      <c r="C48" s="1204"/>
      <c r="D48" s="85"/>
      <c r="E48" s="1205" t="s">
        <v>32</v>
      </c>
      <c r="F48" s="1205"/>
      <c r="G48" s="1205"/>
      <c r="H48" s="1206"/>
      <c r="I48" s="86" t="s">
        <v>490</v>
      </c>
      <c r="J48" s="87" t="s">
        <v>490</v>
      </c>
      <c r="K48" s="87" t="s">
        <v>490</v>
      </c>
      <c r="L48" s="87" t="s">
        <v>490</v>
      </c>
      <c r="M48" s="88" t="s">
        <v>490</v>
      </c>
    </row>
    <row r="49" spans="2:13" ht="27.75" customHeight="1">
      <c r="B49" s="1199" t="s">
        <v>33</v>
      </c>
      <c r="C49" s="1200"/>
      <c r="D49" s="89"/>
      <c r="E49" s="1205" t="s">
        <v>34</v>
      </c>
      <c r="F49" s="1205"/>
      <c r="G49" s="1205"/>
      <c r="H49" s="1206"/>
      <c r="I49" s="86">
        <v>5966</v>
      </c>
      <c r="J49" s="87">
        <v>6430</v>
      </c>
      <c r="K49" s="87">
        <v>6291</v>
      </c>
      <c r="L49" s="87">
        <v>6416</v>
      </c>
      <c r="M49" s="88">
        <v>5114</v>
      </c>
    </row>
    <row r="50" spans="2:13" ht="27.75" customHeight="1">
      <c r="B50" s="1201"/>
      <c r="C50" s="1202"/>
      <c r="D50" s="85"/>
      <c r="E50" s="1205" t="s">
        <v>35</v>
      </c>
      <c r="F50" s="1205"/>
      <c r="G50" s="1205"/>
      <c r="H50" s="1206"/>
      <c r="I50" s="86">
        <v>8056</v>
      </c>
      <c r="J50" s="87">
        <v>6846</v>
      </c>
      <c r="K50" s="87">
        <v>6185</v>
      </c>
      <c r="L50" s="87">
        <v>6157</v>
      </c>
      <c r="M50" s="88">
        <v>6121</v>
      </c>
    </row>
    <row r="51" spans="2:13" ht="27.75" customHeight="1">
      <c r="B51" s="1203"/>
      <c r="C51" s="1204"/>
      <c r="D51" s="85"/>
      <c r="E51" s="1205" t="s">
        <v>36</v>
      </c>
      <c r="F51" s="1205"/>
      <c r="G51" s="1205"/>
      <c r="H51" s="1206"/>
      <c r="I51" s="86">
        <v>28245</v>
      </c>
      <c r="J51" s="87">
        <v>28564</v>
      </c>
      <c r="K51" s="87">
        <v>28726</v>
      </c>
      <c r="L51" s="87">
        <v>29270</v>
      </c>
      <c r="M51" s="88">
        <v>29478</v>
      </c>
    </row>
    <row r="52" spans="2:13" ht="27.75" customHeight="1" thickBot="1">
      <c r="B52" s="1207" t="s">
        <v>37</v>
      </c>
      <c r="C52" s="1208"/>
      <c r="D52" s="90"/>
      <c r="E52" s="1209" t="s">
        <v>38</v>
      </c>
      <c r="F52" s="1209"/>
      <c r="G52" s="1209"/>
      <c r="H52" s="1210"/>
      <c r="I52" s="91">
        <v>12746</v>
      </c>
      <c r="J52" s="92">
        <v>9917</v>
      </c>
      <c r="K52" s="92">
        <v>8054</v>
      </c>
      <c r="L52" s="92">
        <v>5484</v>
      </c>
      <c r="M52" s="93">
        <v>6087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568</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568</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567</v>
      </c>
      <c r="C41" s="246"/>
      <c r="D41" s="246"/>
      <c r="E41" s="246"/>
      <c r="F41" s="246"/>
      <c r="G41" s="246"/>
      <c r="H41" s="246"/>
      <c r="I41" s="246"/>
      <c r="J41" s="246"/>
      <c r="K41" s="246"/>
      <c r="L41" s="246"/>
      <c r="M41" s="246"/>
      <c r="N41" s="246"/>
      <c r="O41" s="246"/>
      <c r="P41" s="247"/>
    </row>
    <row r="42" spans="2:17" ht="13.5">
      <c r="B42" s="248"/>
      <c r="C42" s="244"/>
      <c r="D42" s="244"/>
      <c r="E42" s="244"/>
      <c r="F42" s="244"/>
      <c r="G42" s="353" t="s">
        <v>563</v>
      </c>
      <c r="I42" s="352"/>
      <c r="J42" s="352"/>
      <c r="K42" s="352"/>
      <c r="L42" s="244"/>
      <c r="M42" s="244"/>
      <c r="N42" s="244"/>
      <c r="O42" s="244"/>
    </row>
    <row r="43" spans="2:17" ht="13.5">
      <c r="B43" s="248"/>
      <c r="C43" s="244"/>
      <c r="D43" s="244"/>
      <c r="E43" s="244"/>
      <c r="F43" s="244"/>
      <c r="G43" s="1251"/>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566</v>
      </c>
    </row>
    <row r="50" spans="1:17" ht="13.5">
      <c r="B50" s="248"/>
      <c r="C50" s="244"/>
      <c r="D50" s="244"/>
      <c r="E50" s="244"/>
      <c r="F50" s="244"/>
      <c r="G50" s="1228"/>
      <c r="H50" s="1229"/>
      <c r="I50" s="1229"/>
      <c r="J50" s="1230"/>
      <c r="K50" s="345" t="s">
        <v>529</v>
      </c>
      <c r="L50" s="345" t="s">
        <v>530</v>
      </c>
      <c r="M50" s="345" t="s">
        <v>531</v>
      </c>
      <c r="N50" s="345" t="s">
        <v>532</v>
      </c>
      <c r="O50" s="345" t="s">
        <v>533</v>
      </c>
    </row>
    <row r="51" spans="1:17" ht="13.5">
      <c r="B51" s="248"/>
      <c r="C51" s="244"/>
      <c r="D51" s="244"/>
      <c r="E51" s="244"/>
      <c r="F51" s="244"/>
      <c r="G51" s="1231" t="s">
        <v>561</v>
      </c>
      <c r="H51" s="1232"/>
      <c r="I51" s="1237" t="s">
        <v>559</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0" t="s">
        <v>565</v>
      </c>
      <c r="J53" s="1240"/>
      <c r="K53" s="1250"/>
      <c r="L53" s="1250"/>
      <c r="M53" s="1250"/>
      <c r="N53" s="1250"/>
      <c r="O53" s="1250"/>
    </row>
    <row r="54" spans="1:17" ht="13.5">
      <c r="A54" s="355"/>
      <c r="B54" s="248"/>
      <c r="C54" s="244"/>
      <c r="D54" s="244"/>
      <c r="E54" s="244"/>
      <c r="F54" s="244"/>
      <c r="G54" s="1235"/>
      <c r="H54" s="1236"/>
      <c r="I54" s="1240"/>
      <c r="J54" s="1240"/>
      <c r="K54" s="1242"/>
      <c r="L54" s="1242"/>
      <c r="M54" s="1242"/>
      <c r="N54" s="1242"/>
      <c r="O54" s="1242"/>
    </row>
    <row r="55" spans="1:17" ht="13.5">
      <c r="A55" s="355"/>
      <c r="B55" s="248"/>
      <c r="C55" s="244"/>
      <c r="D55" s="244"/>
      <c r="E55" s="244"/>
      <c r="F55" s="244"/>
      <c r="G55" s="1243" t="s">
        <v>560</v>
      </c>
      <c r="H55" s="1244"/>
      <c r="I55" s="1240" t="s">
        <v>559</v>
      </c>
      <c r="J55" s="1240"/>
      <c r="K55" s="1249"/>
      <c r="L55" s="1249"/>
      <c r="M55" s="1249"/>
      <c r="N55" s="1249"/>
      <c r="O55" s="1249"/>
    </row>
    <row r="56" spans="1:17" ht="13.5">
      <c r="A56" s="355"/>
      <c r="B56" s="248"/>
      <c r="C56" s="244"/>
      <c r="D56" s="244"/>
      <c r="E56" s="244"/>
      <c r="F56" s="244"/>
      <c r="G56" s="1245"/>
      <c r="H56" s="1246"/>
      <c r="I56" s="1240"/>
      <c r="J56" s="1240"/>
      <c r="K56" s="1215"/>
      <c r="L56" s="1215"/>
      <c r="M56" s="1215"/>
      <c r="N56" s="1215"/>
      <c r="O56" s="1215"/>
    </row>
    <row r="57" spans="1:17" s="355" customFormat="1" ht="13.5">
      <c r="B57" s="356"/>
      <c r="C57" s="352"/>
      <c r="D57" s="352"/>
      <c r="E57" s="352"/>
      <c r="F57" s="352"/>
      <c r="G57" s="1245"/>
      <c r="H57" s="1246"/>
      <c r="I57" s="1217" t="s">
        <v>565</v>
      </c>
      <c r="J57" s="1217"/>
      <c r="K57" s="1250"/>
      <c r="L57" s="1250"/>
      <c r="M57" s="1250"/>
      <c r="N57" s="1250"/>
      <c r="O57" s="1250"/>
      <c r="P57" s="361"/>
      <c r="Q57" s="356"/>
    </row>
    <row r="58" spans="1:17" s="355" customFormat="1" ht="13.5">
      <c r="A58" s="243"/>
      <c r="B58" s="356"/>
      <c r="C58" s="352"/>
      <c r="D58" s="352"/>
      <c r="E58" s="352"/>
      <c r="F58" s="352"/>
      <c r="G58" s="1247"/>
      <c r="H58" s="1248"/>
      <c r="I58" s="1217"/>
      <c r="J58" s="1217"/>
      <c r="K58" s="1242"/>
      <c r="L58" s="1242"/>
      <c r="M58" s="1242"/>
      <c r="N58" s="1242"/>
      <c r="O58" s="1242"/>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564</v>
      </c>
      <c r="C63" s="244"/>
      <c r="D63" s="244"/>
      <c r="E63" s="244"/>
      <c r="F63" s="244"/>
      <c r="G63" s="244"/>
      <c r="H63" s="244"/>
      <c r="I63" s="244"/>
      <c r="J63" s="244"/>
      <c r="K63" s="244"/>
      <c r="L63" s="244"/>
      <c r="M63" s="244"/>
      <c r="N63" s="244"/>
      <c r="O63" s="244"/>
    </row>
    <row r="64" spans="1:17" ht="13.5">
      <c r="B64" s="248"/>
      <c r="C64" s="244"/>
      <c r="D64" s="244"/>
      <c r="E64" s="244"/>
      <c r="F64" s="244"/>
      <c r="G64" s="353" t="s">
        <v>563</v>
      </c>
      <c r="I64" s="352"/>
      <c r="J64" s="352"/>
      <c r="K64" s="352"/>
      <c r="L64" s="244"/>
      <c r="M64" s="244"/>
      <c r="N64" s="244"/>
      <c r="O64" s="244"/>
    </row>
    <row r="65" spans="2:30" ht="13.5">
      <c r="B65" s="248"/>
      <c r="C65" s="244"/>
      <c r="D65" s="244"/>
      <c r="E65" s="244"/>
      <c r="F65" s="244"/>
      <c r="G65" s="1219" t="s">
        <v>569</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562</v>
      </c>
      <c r="I71" s="349"/>
      <c r="J71" s="348"/>
      <c r="K71" s="348"/>
      <c r="L71" s="347"/>
      <c r="M71" s="348"/>
      <c r="N71" s="347"/>
      <c r="O71" s="346"/>
    </row>
    <row r="72" spans="2:30" ht="13.5">
      <c r="B72" s="248"/>
      <c r="C72" s="244"/>
      <c r="D72" s="244"/>
      <c r="E72" s="244"/>
      <c r="F72" s="244"/>
      <c r="G72" s="1228"/>
      <c r="H72" s="1229"/>
      <c r="I72" s="1229"/>
      <c r="J72" s="1230"/>
      <c r="K72" s="345" t="s">
        <v>529</v>
      </c>
      <c r="L72" s="345" t="s">
        <v>530</v>
      </c>
      <c r="M72" s="345" t="s">
        <v>531</v>
      </c>
      <c r="N72" s="345" t="s">
        <v>532</v>
      </c>
      <c r="O72" s="345" t="s">
        <v>533</v>
      </c>
    </row>
    <row r="73" spans="2:30" ht="13.5">
      <c r="B73" s="248"/>
      <c r="C73" s="244"/>
      <c r="D73" s="244"/>
      <c r="E73" s="244"/>
      <c r="F73" s="244"/>
      <c r="G73" s="1231" t="s">
        <v>561</v>
      </c>
      <c r="H73" s="1232"/>
      <c r="I73" s="1237" t="s">
        <v>559</v>
      </c>
      <c r="J73" s="1237"/>
      <c r="K73" s="1239">
        <v>54.9</v>
      </c>
      <c r="L73" s="1239">
        <v>42.7</v>
      </c>
      <c r="M73" s="1215">
        <v>34</v>
      </c>
      <c r="N73" s="1215">
        <v>23.6</v>
      </c>
      <c r="O73" s="1215">
        <v>25.5</v>
      </c>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0" t="s">
        <v>558</v>
      </c>
      <c r="J75" s="1240"/>
      <c r="K75" s="1241">
        <v>11</v>
      </c>
      <c r="L75" s="1241">
        <v>10.1</v>
      </c>
      <c r="M75" s="1241">
        <v>8.6999999999999993</v>
      </c>
      <c r="N75" s="1241">
        <v>7</v>
      </c>
      <c r="O75" s="1241">
        <v>5.3</v>
      </c>
      <c r="U75" s="243">
        <v>81.2</v>
      </c>
      <c r="W75" s="243">
        <v>87.2</v>
      </c>
      <c r="Y75" s="243">
        <v>99.8</v>
      </c>
      <c r="AA75" s="243">
        <v>109.5</v>
      </c>
      <c r="AC75" s="243">
        <v>115.2</v>
      </c>
    </row>
    <row r="76" spans="2:30" ht="13.5">
      <c r="B76" s="248"/>
      <c r="C76" s="244"/>
      <c r="D76" s="244"/>
      <c r="E76" s="244"/>
      <c r="F76" s="244"/>
      <c r="G76" s="1235"/>
      <c r="H76" s="1236"/>
      <c r="I76" s="1240"/>
      <c r="J76" s="1240"/>
      <c r="K76" s="1242"/>
      <c r="L76" s="1242"/>
      <c r="M76" s="1242"/>
      <c r="N76" s="1242"/>
      <c r="O76" s="1242"/>
    </row>
    <row r="77" spans="2:30" ht="13.5">
      <c r="B77" s="248"/>
      <c r="C77" s="244"/>
      <c r="D77" s="244"/>
      <c r="E77" s="244"/>
      <c r="F77" s="244"/>
      <c r="G77" s="1243" t="s">
        <v>560</v>
      </c>
      <c r="H77" s="1244"/>
      <c r="I77" s="1240" t="s">
        <v>559</v>
      </c>
      <c r="J77" s="1240"/>
      <c r="K77" s="1239">
        <v>60.5</v>
      </c>
      <c r="L77" s="1239">
        <v>55.4</v>
      </c>
      <c r="M77" s="1215">
        <v>42.2</v>
      </c>
      <c r="N77" s="1215">
        <v>33.299999999999997</v>
      </c>
      <c r="O77" s="1215">
        <v>15.8</v>
      </c>
      <c r="R77" s="243">
        <v>12.3</v>
      </c>
      <c r="T77" s="243">
        <v>11.1</v>
      </c>
    </row>
    <row r="78" spans="2:30" ht="13.5">
      <c r="B78" s="248"/>
      <c r="C78" s="244"/>
      <c r="D78" s="244"/>
      <c r="E78" s="244"/>
      <c r="F78" s="244"/>
      <c r="G78" s="1245"/>
      <c r="H78" s="1246"/>
      <c r="I78" s="1240"/>
      <c r="J78" s="1240"/>
      <c r="K78" s="1239"/>
      <c r="L78" s="1239"/>
      <c r="M78" s="1215"/>
      <c r="N78" s="1215"/>
      <c r="O78" s="1215"/>
    </row>
    <row r="79" spans="2:30" ht="13.5">
      <c r="B79" s="248"/>
      <c r="C79" s="244"/>
      <c r="D79" s="244"/>
      <c r="E79" s="244"/>
      <c r="F79" s="244"/>
      <c r="G79" s="1245"/>
      <c r="H79" s="1246"/>
      <c r="I79" s="1216" t="s">
        <v>558</v>
      </c>
      <c r="J79" s="1217"/>
      <c r="K79" s="1218">
        <v>11.6</v>
      </c>
      <c r="L79" s="1218">
        <v>10.9</v>
      </c>
      <c r="M79" s="1218">
        <v>10.199999999999999</v>
      </c>
      <c r="N79" s="1218">
        <v>9.3000000000000007</v>
      </c>
      <c r="O79" s="1218">
        <v>6.2</v>
      </c>
      <c r="V79" s="243">
        <v>53.5</v>
      </c>
      <c r="X79" s="243">
        <v>48.2</v>
      </c>
      <c r="Z79" s="243">
        <v>34.200000000000003</v>
      </c>
      <c r="AB79" s="243">
        <v>30.3</v>
      </c>
      <c r="AD79" s="243">
        <v>28.9</v>
      </c>
    </row>
    <row r="80" spans="2:30" ht="13.5">
      <c r="B80" s="248"/>
      <c r="C80" s="244"/>
      <c r="D80" s="244"/>
      <c r="E80" s="244"/>
      <c r="F80" s="244"/>
      <c r="G80" s="1247"/>
      <c r="H80" s="1248"/>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27262</v>
      </c>
      <c r="E3" s="116"/>
      <c r="F3" s="117">
        <v>50671</v>
      </c>
      <c r="G3" s="118"/>
      <c r="H3" s="119"/>
    </row>
    <row r="4" spans="1:8">
      <c r="A4" s="120"/>
      <c r="B4" s="121"/>
      <c r="C4" s="122"/>
      <c r="D4" s="123">
        <v>18818</v>
      </c>
      <c r="E4" s="124"/>
      <c r="F4" s="125">
        <v>30499</v>
      </c>
      <c r="G4" s="126"/>
      <c r="H4" s="127"/>
    </row>
    <row r="5" spans="1:8">
      <c r="A5" s="108" t="s">
        <v>523</v>
      </c>
      <c r="B5" s="113"/>
      <c r="C5" s="114"/>
      <c r="D5" s="115">
        <v>30992</v>
      </c>
      <c r="E5" s="116"/>
      <c r="F5" s="117">
        <v>57996</v>
      </c>
      <c r="G5" s="118"/>
      <c r="H5" s="119"/>
    </row>
    <row r="6" spans="1:8">
      <c r="A6" s="120"/>
      <c r="B6" s="121"/>
      <c r="C6" s="122"/>
      <c r="D6" s="123">
        <v>18655</v>
      </c>
      <c r="E6" s="124"/>
      <c r="F6" s="125">
        <v>32288</v>
      </c>
      <c r="G6" s="126"/>
      <c r="H6" s="127"/>
    </row>
    <row r="7" spans="1:8">
      <c r="A7" s="108" t="s">
        <v>524</v>
      </c>
      <c r="B7" s="113"/>
      <c r="C7" s="114"/>
      <c r="D7" s="115">
        <v>42233</v>
      </c>
      <c r="E7" s="116"/>
      <c r="F7" s="117">
        <v>64620</v>
      </c>
      <c r="G7" s="118"/>
      <c r="H7" s="119"/>
    </row>
    <row r="8" spans="1:8">
      <c r="A8" s="120"/>
      <c r="B8" s="121"/>
      <c r="C8" s="122"/>
      <c r="D8" s="123">
        <v>26582</v>
      </c>
      <c r="E8" s="124"/>
      <c r="F8" s="125">
        <v>37260</v>
      </c>
      <c r="G8" s="126"/>
      <c r="H8" s="127"/>
    </row>
    <row r="9" spans="1:8">
      <c r="A9" s="108" t="s">
        <v>525</v>
      </c>
      <c r="B9" s="113"/>
      <c r="C9" s="114"/>
      <c r="D9" s="115">
        <v>42871</v>
      </c>
      <c r="E9" s="116"/>
      <c r="F9" s="117">
        <v>64287</v>
      </c>
      <c r="G9" s="118"/>
      <c r="H9" s="119"/>
    </row>
    <row r="10" spans="1:8">
      <c r="A10" s="120"/>
      <c r="B10" s="121"/>
      <c r="C10" s="122"/>
      <c r="D10" s="123">
        <v>27748</v>
      </c>
      <c r="E10" s="124"/>
      <c r="F10" s="125">
        <v>41052</v>
      </c>
      <c r="G10" s="126"/>
      <c r="H10" s="127"/>
    </row>
    <row r="11" spans="1:8">
      <c r="A11" s="108" t="s">
        <v>526</v>
      </c>
      <c r="B11" s="113"/>
      <c r="C11" s="114"/>
      <c r="D11" s="115">
        <v>53552</v>
      </c>
      <c r="E11" s="116"/>
      <c r="F11" s="117">
        <v>46440</v>
      </c>
      <c r="G11" s="118"/>
      <c r="H11" s="119"/>
    </row>
    <row r="12" spans="1:8">
      <c r="A12" s="120"/>
      <c r="B12" s="121"/>
      <c r="C12" s="128"/>
      <c r="D12" s="123">
        <v>32184</v>
      </c>
      <c r="E12" s="124"/>
      <c r="F12" s="125">
        <v>27658</v>
      </c>
      <c r="G12" s="126"/>
      <c r="H12" s="127"/>
    </row>
    <row r="13" spans="1:8">
      <c r="A13" s="108"/>
      <c r="B13" s="113"/>
      <c r="C13" s="129"/>
      <c r="D13" s="130">
        <v>39382</v>
      </c>
      <c r="E13" s="131"/>
      <c r="F13" s="132">
        <v>56803</v>
      </c>
      <c r="G13" s="133"/>
      <c r="H13" s="119"/>
    </row>
    <row r="14" spans="1:8">
      <c r="A14" s="120"/>
      <c r="B14" s="121"/>
      <c r="C14" s="122"/>
      <c r="D14" s="123">
        <v>24797</v>
      </c>
      <c r="E14" s="124"/>
      <c r="F14" s="125">
        <v>33751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6.91</v>
      </c>
      <c r="C19" s="134">
        <f>ROUND(VALUE(SUBSTITUTE(実質収支比率等に係る経年分析!G$48,"▲","-")),2)</f>
        <v>7.44</v>
      </c>
      <c r="D19" s="134">
        <f>ROUND(VALUE(SUBSTITUTE(実質収支比率等に係る経年分析!H$48,"▲","-")),2)</f>
        <v>6.66</v>
      </c>
      <c r="E19" s="134">
        <f>ROUND(VALUE(SUBSTITUTE(実質収支比率等に係る経年分析!I$48,"▲","-")),2)</f>
        <v>6.12</v>
      </c>
      <c r="F19" s="134">
        <f>ROUND(VALUE(SUBSTITUTE(実質収支比率等に係る経年分析!J$48,"▲","-")),2)</f>
        <v>9.16</v>
      </c>
    </row>
    <row r="20" spans="1:11">
      <c r="A20" s="134" t="s">
        <v>43</v>
      </c>
      <c r="B20" s="134">
        <f>ROUND(VALUE(SUBSTITUTE(実質収支比率等に係る経年分析!F$47,"▲","-")),2)</f>
        <v>12.5</v>
      </c>
      <c r="C20" s="134">
        <f>ROUND(VALUE(SUBSTITUTE(実質収支比率等に係る経年分析!G$47,"▲","-")),2)</f>
        <v>13.26</v>
      </c>
      <c r="D20" s="134">
        <f>ROUND(VALUE(SUBSTITUTE(実質収支比率等に係る経年分析!H$47,"▲","-")),2)</f>
        <v>11.84</v>
      </c>
      <c r="E20" s="134">
        <f>ROUND(VALUE(SUBSTITUTE(実質収支比率等に係る経年分析!I$47,"▲","-")),2)</f>
        <v>14.35</v>
      </c>
      <c r="F20" s="134">
        <f>ROUND(VALUE(SUBSTITUTE(実質収支比率等に係る経年分析!J$47,"▲","-")),2)</f>
        <v>11.33</v>
      </c>
    </row>
    <row r="21" spans="1:11">
      <c r="A21" s="134" t="s">
        <v>44</v>
      </c>
      <c r="B21" s="134">
        <f>IF(ISNUMBER(VALUE(SUBSTITUTE(実質収支比率等に係る経年分析!F$49,"▲","-"))),ROUND(VALUE(SUBSTITUTE(実質収支比率等に係る経年分析!F$49,"▲","-")),2),NA())</f>
        <v>-1.49</v>
      </c>
      <c r="C21" s="134">
        <f>IF(ISNUMBER(VALUE(SUBSTITUTE(実質収支比率等に係る経年分析!G$49,"▲","-"))),ROUND(VALUE(SUBSTITUTE(実質収支比率等に係る経年分析!G$49,"▲","-")),2),NA())</f>
        <v>1.32</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1.67</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市立学校給食センター特別会計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9.06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16.350000000000001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3146</v>
      </c>
      <c r="E42" s="136"/>
      <c r="F42" s="136"/>
      <c r="G42" s="136">
        <f>'実質公債費比率（分子）の構造'!L$52</f>
        <v>3175</v>
      </c>
      <c r="H42" s="136"/>
      <c r="I42" s="136"/>
      <c r="J42" s="136">
        <f>'実質公債費比率（分子）の構造'!M$52</f>
        <v>3242</v>
      </c>
      <c r="K42" s="136"/>
      <c r="L42" s="136"/>
      <c r="M42" s="136">
        <f>'実質公債費比率（分子）の構造'!N$52</f>
        <v>3378</v>
      </c>
      <c r="N42" s="136"/>
      <c r="O42" s="136"/>
      <c r="P42" s="136">
        <f>'実質公債費比率（分子）の構造'!O$52</f>
        <v>3138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346</v>
      </c>
      <c r="C44" s="136"/>
      <c r="D44" s="136"/>
      <c r="E44" s="136">
        <f>'実質公債費比率（分子）の構造'!L$50</f>
        <v>315</v>
      </c>
      <c r="F44" s="136"/>
      <c r="G44" s="136"/>
      <c r="H44" s="136">
        <f>'実質公債費比率（分子）の構造'!M$50</f>
        <v>284</v>
      </c>
      <c r="I44" s="136"/>
      <c r="J44" s="136"/>
      <c r="K44" s="136">
        <f>'実質公債費比率（分子）の構造'!N$50</f>
        <v>254</v>
      </c>
      <c r="L44" s="136"/>
      <c r="M44" s="136"/>
      <c r="N44" s="136">
        <f>'実質公債費比率（分子）の構造'!O$50</f>
        <v>226</v>
      </c>
      <c r="O44" s="136"/>
      <c r="P44" s="136"/>
    </row>
    <row r="45" spans="1:16">
      <c r="A45" s="136" t="s">
        <v>54</v>
      </c>
      <c r="B45" s="136">
        <f>'実質公債費比率（分子）の構造'!K$49</f>
        <v>11</v>
      </c>
      <c r="C45" s="136"/>
      <c r="D45" s="136"/>
      <c r="E45" s="136">
        <f>'実質公債費比率（分子）の構造'!L$49</f>
        <v>10</v>
      </c>
      <c r="F45" s="136"/>
      <c r="G45" s="136"/>
      <c r="H45" s="136">
        <f>'実質公債費比率（分子）の構造'!M$49</f>
        <v>7</v>
      </c>
      <c r="I45" s="136"/>
      <c r="J45" s="136"/>
      <c r="K45" s="136">
        <f>'実質公債費比率（分子）の構造'!N$49</f>
        <v>8</v>
      </c>
      <c r="L45" s="136"/>
      <c r="M45" s="136"/>
      <c r="N45" s="136">
        <f>'実質公債費比率（分子）の構造'!O$49</f>
        <v>7</v>
      </c>
      <c r="O45" s="136"/>
      <c r="P45" s="136"/>
    </row>
    <row r="46" spans="1:16">
      <c r="A46" s="136" t="s">
        <v>55</v>
      </c>
      <c r="B46" s="136">
        <f>'実質公債費比率（分子）の構造'!K$48</f>
        <v>1007</v>
      </c>
      <c r="C46" s="136"/>
      <c r="D46" s="136"/>
      <c r="E46" s="136">
        <f>'実質公債費比率（分子）の構造'!L$48</f>
        <v>821</v>
      </c>
      <c r="F46" s="136"/>
      <c r="G46" s="136"/>
      <c r="H46" s="136">
        <f>'実質公債費比率（分子）の構造'!M$48</f>
        <v>777</v>
      </c>
      <c r="I46" s="136"/>
      <c r="J46" s="136"/>
      <c r="K46" s="136">
        <f>'実質公債費比率（分子）の構造'!N$48</f>
        <v>799</v>
      </c>
      <c r="L46" s="136"/>
      <c r="M46" s="136"/>
      <c r="N46" s="136">
        <f>'実質公債費比率（分子）の構造'!O$48</f>
        <v>778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4171</v>
      </c>
      <c r="C49" s="136"/>
      <c r="D49" s="136"/>
      <c r="E49" s="136">
        <f>'実質公債費比率（分子）の構造'!L$45</f>
        <v>4063</v>
      </c>
      <c r="F49" s="136"/>
      <c r="G49" s="136"/>
      <c r="H49" s="136">
        <f>'実質公債費比率（分子）の構造'!M$45</f>
        <v>3837</v>
      </c>
      <c r="I49" s="136"/>
      <c r="J49" s="136"/>
      <c r="K49" s="136">
        <f>'実質公債費比率（分子）の構造'!N$45</f>
        <v>3537</v>
      </c>
      <c r="L49" s="136"/>
      <c r="M49" s="136"/>
      <c r="N49" s="136">
        <f>'実質公債費比率（分子）の構造'!O$45</f>
        <v>3039</v>
      </c>
      <c r="O49" s="136"/>
      <c r="P49" s="136"/>
    </row>
    <row r="50" spans="1:16">
      <c r="A50" s="136" t="s">
        <v>59</v>
      </c>
      <c r="B50" s="136" t="e">
        <f>NA()</f>
        <v>#N/A</v>
      </c>
      <c r="C50" s="136">
        <f>IF(ISNUMBER('実質公債費比率（分子）の構造'!K$53),'実質公債費比率（分子）の構造'!K$53,NA())</f>
        <v>2389</v>
      </c>
      <c r="D50" s="136" t="e">
        <f>NA()</f>
        <v>#N/A</v>
      </c>
      <c r="E50" s="136" t="e">
        <f>NA()</f>
        <v>#N/A</v>
      </c>
      <c r="F50" s="136">
        <f>IF(ISNUMBER('実質公債費比率（分子）の構造'!L$53),'実質公債費比率（分子）の構造'!L$53,NA())</f>
        <v>2034</v>
      </c>
      <c r="G50" s="136" t="e">
        <f>NA()</f>
        <v>#N/A</v>
      </c>
      <c r="H50" s="136" t="e">
        <f>NA()</f>
        <v>#N/A</v>
      </c>
      <c r="I50" s="136">
        <f>IF(ISNUMBER('実質公債費比率（分子）の構造'!M$53),'実質公債費比率（分子）の構造'!M$53,NA())</f>
        <v>1663</v>
      </c>
      <c r="J50" s="136" t="e">
        <f>NA()</f>
        <v>#N/A</v>
      </c>
      <c r="K50" s="136" t="e">
        <f>NA()</f>
        <v>#N/A</v>
      </c>
      <c r="L50" s="136">
        <f>IF(ISNUMBER('実質公債費比率（分子）の構造'!N$53),'実質公債費比率（分子）の構造'!N$53,NA())</f>
        <v>1220</v>
      </c>
      <c r="M50" s="136" t="e">
        <f>NA()</f>
        <v>#N/A</v>
      </c>
      <c r="N50" s="136" t="e">
        <f>NA()</f>
        <v>#N/A</v>
      </c>
      <c r="O50" s="136">
        <f>IF(ISNUMBER('実質公債費比率（分子）の構造'!O$53),'実質公債費比率（分子）の構造'!O$53,NA())</f>
        <v>912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28245</v>
      </c>
      <c r="E56" s="135"/>
      <c r="F56" s="135"/>
      <c r="G56" s="135">
        <f>'将来負担比率（分子）の構造'!J$51</f>
        <v>28564</v>
      </c>
      <c r="H56" s="135"/>
      <c r="I56" s="135"/>
      <c r="J56" s="135">
        <f>'将来負担比率（分子）の構造'!K$51</f>
        <v>28726</v>
      </c>
      <c r="K56" s="135"/>
      <c r="L56" s="135"/>
      <c r="M56" s="135">
        <f>'将来負担比率（分子）の構造'!L$51</f>
        <v>29270</v>
      </c>
      <c r="N56" s="135"/>
      <c r="O56" s="135"/>
      <c r="P56" s="135">
        <f>'将来負担比率（分子）の構造'!M$51</f>
        <v>29478</v>
      </c>
    </row>
    <row r="57" spans="1:16">
      <c r="A57" s="135" t="s">
        <v>35</v>
      </c>
      <c r="B57" s="135"/>
      <c r="C57" s="135"/>
      <c r="D57" s="135">
        <f>'将来負担比率（分子）の構造'!I$50</f>
        <v>8056</v>
      </c>
      <c r="E57" s="135"/>
      <c r="F57" s="135"/>
      <c r="G57" s="135">
        <f>'将来負担比率（分子）の構造'!J$50</f>
        <v>6846</v>
      </c>
      <c r="H57" s="135"/>
      <c r="I57" s="135"/>
      <c r="J57" s="135">
        <f>'将来負担比率（分子）の構造'!K$50</f>
        <v>6185</v>
      </c>
      <c r="K57" s="135"/>
      <c r="L57" s="135"/>
      <c r="M57" s="135">
        <f>'将来負担比率（分子）の構造'!L$50</f>
        <v>6157</v>
      </c>
      <c r="N57" s="135"/>
      <c r="O57" s="135"/>
      <c r="P57" s="135">
        <f>'将来負担比率（分子）の構造'!M$50</f>
        <v>6121</v>
      </c>
    </row>
    <row r="58" spans="1:16">
      <c r="A58" s="135" t="s">
        <v>34</v>
      </c>
      <c r="B58" s="135"/>
      <c r="C58" s="135"/>
      <c r="D58" s="135">
        <f>'将来負担比率（分子）の構造'!I$49</f>
        <v>5966</v>
      </c>
      <c r="E58" s="135"/>
      <c r="F58" s="135"/>
      <c r="G58" s="135">
        <f>'将来負担比率（分子）の構造'!J$49</f>
        <v>6430</v>
      </c>
      <c r="H58" s="135"/>
      <c r="I58" s="135"/>
      <c r="J58" s="135">
        <f>'将来負担比率（分子）の構造'!K$49</f>
        <v>6291</v>
      </c>
      <c r="K58" s="135"/>
      <c r="L58" s="135"/>
      <c r="M58" s="135">
        <f>'将来負担比率（分子）の構造'!L$49</f>
        <v>6416</v>
      </c>
      <c r="N58" s="135"/>
      <c r="O58" s="135"/>
      <c r="P58" s="135">
        <f>'将来負担比率（分子）の構造'!M$49</f>
        <v>5114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1116</v>
      </c>
      <c r="C61" s="135"/>
      <c r="D61" s="135"/>
      <c r="E61" s="135">
        <f>'将来負担比率（分子）の構造'!J$46</f>
        <v>905</v>
      </c>
      <c r="F61" s="135"/>
      <c r="G61" s="135"/>
      <c r="H61" s="135">
        <f>'将来負担比率（分子）の構造'!K$46</f>
        <v>932</v>
      </c>
      <c r="I61" s="135"/>
      <c r="J61" s="135"/>
      <c r="K61" s="135">
        <f>'将来負担比率（分子）の構造'!L$46</f>
        <v>437</v>
      </c>
      <c r="L61" s="135"/>
      <c r="M61" s="135"/>
      <c r="N61" s="135">
        <f>'将来負担比率（分子）の構造'!M$46</f>
        <v>162</v>
      </c>
      <c r="O61" s="135"/>
      <c r="P61" s="135"/>
    </row>
    <row r="62" spans="1:16">
      <c r="A62" s="135" t="s">
        <v>29</v>
      </c>
      <c r="B62" s="135">
        <f>'将来負担比率（分子）の構造'!I$45</f>
        <v>9610</v>
      </c>
      <c r="C62" s="135"/>
      <c r="D62" s="135"/>
      <c r="E62" s="135">
        <f>'将来負担比率（分子）の構造'!J$45</f>
        <v>9321</v>
      </c>
      <c r="F62" s="135"/>
      <c r="G62" s="135"/>
      <c r="H62" s="135">
        <f>'将来負担比率（分子）の構造'!K$45</f>
        <v>8757</v>
      </c>
      <c r="I62" s="135"/>
      <c r="J62" s="135"/>
      <c r="K62" s="135">
        <f>'将来負担比率（分子）の構造'!L$45</f>
        <v>8087</v>
      </c>
      <c r="L62" s="135"/>
      <c r="M62" s="135"/>
      <c r="N62" s="135">
        <f>'将来負担比率（分子）の構造'!M$45</f>
        <v>7274</v>
      </c>
      <c r="O62" s="135"/>
      <c r="P62" s="135"/>
    </row>
    <row r="63" spans="1:16">
      <c r="A63" s="135" t="s">
        <v>28</v>
      </c>
      <c r="B63" s="135">
        <f>'将来負担比率（分子）の構造'!I$44</f>
        <v>83</v>
      </c>
      <c r="C63" s="135"/>
      <c r="D63" s="135"/>
      <c r="E63" s="135">
        <f>'将来負担比率（分子）の構造'!J$44</f>
        <v>75</v>
      </c>
      <c r="F63" s="135"/>
      <c r="G63" s="135"/>
      <c r="H63" s="135">
        <f>'将来負担比率（分子）の構造'!K$44</f>
        <v>70</v>
      </c>
      <c r="I63" s="135"/>
      <c r="J63" s="135"/>
      <c r="K63" s="135">
        <f>'将来負担比率（分子）の構造'!L$44</f>
        <v>68</v>
      </c>
      <c r="L63" s="135"/>
      <c r="M63" s="135"/>
      <c r="N63" s="135">
        <f>'将来負担比率（分子）の構造'!M$44</f>
        <v>62</v>
      </c>
      <c r="O63" s="135"/>
      <c r="P63" s="135"/>
    </row>
    <row r="64" spans="1:16">
      <c r="A64" s="135" t="s">
        <v>27</v>
      </c>
      <c r="B64" s="135">
        <f>'将来負担比率（分子）の構造'!I$43</f>
        <v>9654</v>
      </c>
      <c r="C64" s="135"/>
      <c r="D64" s="135"/>
      <c r="E64" s="135">
        <f>'将来負担比率（分子）の構造'!J$43</f>
        <v>7960</v>
      </c>
      <c r="F64" s="135"/>
      <c r="G64" s="135"/>
      <c r="H64" s="135">
        <f>'将来負担比率（分子）の構造'!K$43</f>
        <v>7565</v>
      </c>
      <c r="I64" s="135"/>
      <c r="J64" s="135"/>
      <c r="K64" s="135">
        <f>'将来負担比率（分子）の構造'!L$43</f>
        <v>7372</v>
      </c>
      <c r="L64" s="135"/>
      <c r="M64" s="135"/>
      <c r="N64" s="135">
        <f>'将来負担比率（分子）の構造'!M$43</f>
        <v>7110</v>
      </c>
      <c r="O64" s="135"/>
      <c r="P64" s="135"/>
    </row>
    <row r="65" spans="1:16">
      <c r="A65" s="135" t="s">
        <v>26</v>
      </c>
      <c r="B65" s="135">
        <f>'将来負担比率（分子）の構造'!I$42</f>
        <v>2500</v>
      </c>
      <c r="C65" s="135"/>
      <c r="D65" s="135"/>
      <c r="E65" s="135">
        <f>'将来負担比率（分子）の構造'!J$42</f>
        <v>2498</v>
      </c>
      <c r="F65" s="135"/>
      <c r="G65" s="135"/>
      <c r="H65" s="135">
        <f>'将来負担比率（分子）の構造'!K$42</f>
        <v>1339</v>
      </c>
      <c r="I65" s="135"/>
      <c r="J65" s="135"/>
      <c r="K65" s="135">
        <f>'将来負担比率（分子）の構造'!L$42</f>
        <v>1124</v>
      </c>
      <c r="L65" s="135"/>
      <c r="M65" s="135"/>
      <c r="N65" s="135">
        <f>'将来負担比率（分子）の構造'!M$42</f>
        <v>1127</v>
      </c>
      <c r="O65" s="135"/>
      <c r="P65" s="135"/>
    </row>
    <row r="66" spans="1:16">
      <c r="A66" s="135" t="s">
        <v>25</v>
      </c>
      <c r="B66" s="135">
        <f>'将来負担比率（分子）の構造'!I$41</f>
        <v>32050</v>
      </c>
      <c r="C66" s="135"/>
      <c r="D66" s="135"/>
      <c r="E66" s="135">
        <f>'将来負担比率（分子）の構造'!J$41</f>
        <v>30998</v>
      </c>
      <c r="F66" s="135"/>
      <c r="G66" s="135"/>
      <c r="H66" s="135">
        <f>'将来負担比率（分子）の構造'!K$41</f>
        <v>30594</v>
      </c>
      <c r="I66" s="135"/>
      <c r="J66" s="135"/>
      <c r="K66" s="135">
        <f>'将来負担比率（分子）の構造'!L$41</f>
        <v>30239</v>
      </c>
      <c r="L66" s="135"/>
      <c r="M66" s="135"/>
      <c r="N66" s="135">
        <f>'将来負担比率（分子）の構造'!M$41</f>
        <v>31066</v>
      </c>
      <c r="O66" s="135"/>
      <c r="P66" s="135"/>
    </row>
    <row r="67" spans="1:16">
      <c r="A67" s="135" t="s">
        <v>63</v>
      </c>
      <c r="B67" s="135" t="e">
        <f>NA()</f>
        <v>#N/A</v>
      </c>
      <c r="C67" s="135">
        <f>IF(ISNUMBER('将来負担比率（分子）の構造'!I$52), IF('将来負担比率（分子）の構造'!I$52 &lt; 0, 0, '将来負担比率（分子）の構造'!I$52), NA())</f>
        <v>12746</v>
      </c>
      <c r="D67" s="135" t="e">
        <f>NA()</f>
        <v>#N/A</v>
      </c>
      <c r="E67" s="135" t="e">
        <f>NA()</f>
        <v>#N/A</v>
      </c>
      <c r="F67" s="135">
        <f>IF(ISNUMBER('将来負担比率（分子）の構造'!J$52), IF('将来負担比率（分子）の構造'!J$52 &lt; 0, 0, '将来負担比率（分子）の構造'!J$52), NA())</f>
        <v>9917</v>
      </c>
      <c r="G67" s="135" t="e">
        <f>NA()</f>
        <v>#N/A</v>
      </c>
      <c r="H67" s="135" t="e">
        <f>NA()</f>
        <v>#N/A</v>
      </c>
      <c r="I67" s="135">
        <f>IF(ISNUMBER('将来負担比率（分子）の構造'!K$52), IF('将来負担比率（分子）の構造'!K$52 &lt; 0, 0, '将来負担比率（分子）の構造'!K$52), NA())</f>
        <v>8054</v>
      </c>
      <c r="J67" s="135" t="e">
        <f>NA()</f>
        <v>#N/A</v>
      </c>
      <c r="K67" s="135" t="e">
        <f>NA()</f>
        <v>#N/A</v>
      </c>
      <c r="L67" s="135">
        <f>IF(ISNUMBER('将来負担比率（分子）の構造'!L$52), IF('将来負担比率（分子）の構造'!L$52 &lt; 0, 0, '将来負担比率（分子）の構造'!L$52), NA())</f>
        <v>5484</v>
      </c>
      <c r="M67" s="135" t="e">
        <f>NA()</f>
        <v>#N/A</v>
      </c>
      <c r="N67" s="135" t="e">
        <f>NA()</f>
        <v>#N/A</v>
      </c>
      <c r="O67" s="135">
        <f>IF(ISNUMBER('将来負担比率（分子）の構造'!M$52), IF('将来負担比率（分子）の構造'!M$52 &lt; 0, 0, '将来負担比率（分子）の構造'!M$52), NA())</f>
        <v>6087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21148218</v>
      </c>
      <c r="S5" s="669"/>
      <c r="T5" s="669"/>
      <c r="U5" s="669"/>
      <c r="V5" s="669"/>
      <c r="W5" s="669"/>
      <c r="X5" s="669"/>
      <c r="Y5" s="716"/>
      <c r="Z5" s="729">
        <v>43.8</v>
      </c>
      <c r="AA5" s="729"/>
      <c r="AB5" s="729"/>
      <c r="AC5" s="729"/>
      <c r="AD5" s="730">
        <v>19716499</v>
      </c>
      <c r="AE5" s="730"/>
      <c r="AF5" s="730"/>
      <c r="AG5" s="730"/>
      <c r="AH5" s="730"/>
      <c r="AI5" s="730"/>
      <c r="AJ5" s="730"/>
      <c r="AK5" s="730"/>
      <c r="AL5" s="717">
        <v>77.400000000000006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19946101</v>
      </c>
      <c r="BH5" s="619"/>
      <c r="BI5" s="619"/>
      <c r="BJ5" s="619"/>
      <c r="BK5" s="619"/>
      <c r="BL5" s="619"/>
      <c r="BM5" s="619"/>
      <c r="BN5" s="620"/>
      <c r="BO5" s="671">
        <v>94.3</v>
      </c>
      <c r="BP5" s="671"/>
      <c r="BQ5" s="671"/>
      <c r="BR5" s="671"/>
      <c r="BS5" s="672">
        <v>247356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391498</v>
      </c>
      <c r="S6" s="619"/>
      <c r="T6" s="619"/>
      <c r="U6" s="619"/>
      <c r="V6" s="619"/>
      <c r="W6" s="619"/>
      <c r="X6" s="619"/>
      <c r="Y6" s="620"/>
      <c r="Z6" s="671">
        <v>0.8</v>
      </c>
      <c r="AA6" s="671"/>
      <c r="AB6" s="671"/>
      <c r="AC6" s="671"/>
      <c r="AD6" s="672">
        <v>391498</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19946101</v>
      </c>
      <c r="BH6" s="619"/>
      <c r="BI6" s="619"/>
      <c r="BJ6" s="619"/>
      <c r="BK6" s="619"/>
      <c r="BL6" s="619"/>
      <c r="BM6" s="619"/>
      <c r="BN6" s="620"/>
      <c r="BO6" s="671">
        <v>94.3</v>
      </c>
      <c r="BP6" s="671"/>
      <c r="BQ6" s="671"/>
      <c r="BR6" s="671"/>
      <c r="BS6" s="672">
        <v>247356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316039</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316039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36913</v>
      </c>
      <c r="S7" s="619"/>
      <c r="T7" s="619"/>
      <c r="U7" s="619"/>
      <c r="V7" s="619"/>
      <c r="W7" s="619"/>
      <c r="X7" s="619"/>
      <c r="Y7" s="620"/>
      <c r="Z7" s="671">
        <v>0.1</v>
      </c>
      <c r="AA7" s="671"/>
      <c r="AB7" s="671"/>
      <c r="AC7" s="671"/>
      <c r="AD7" s="672">
        <v>36913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9283587</v>
      </c>
      <c r="BH7" s="619"/>
      <c r="BI7" s="619"/>
      <c r="BJ7" s="619"/>
      <c r="BK7" s="619"/>
      <c r="BL7" s="619"/>
      <c r="BM7" s="619"/>
      <c r="BN7" s="620"/>
      <c r="BO7" s="671">
        <v>43.9</v>
      </c>
      <c r="BP7" s="671"/>
      <c r="BQ7" s="671"/>
      <c r="BR7" s="671"/>
      <c r="BS7" s="672">
        <v>247356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6591695</v>
      </c>
      <c r="CS7" s="619"/>
      <c r="CT7" s="619"/>
      <c r="CU7" s="619"/>
      <c r="CV7" s="619"/>
      <c r="CW7" s="619"/>
      <c r="CX7" s="619"/>
      <c r="CY7" s="620"/>
      <c r="CZ7" s="671">
        <v>14.8</v>
      </c>
      <c r="DA7" s="671"/>
      <c r="DB7" s="671"/>
      <c r="DC7" s="671"/>
      <c r="DD7" s="624">
        <v>694051</v>
      </c>
      <c r="DE7" s="619"/>
      <c r="DF7" s="619"/>
      <c r="DG7" s="619"/>
      <c r="DH7" s="619"/>
      <c r="DI7" s="619"/>
      <c r="DJ7" s="619"/>
      <c r="DK7" s="619"/>
      <c r="DL7" s="619"/>
      <c r="DM7" s="619"/>
      <c r="DN7" s="619"/>
      <c r="DO7" s="619"/>
      <c r="DP7" s="620"/>
      <c r="DQ7" s="624">
        <v>5179877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103720</v>
      </c>
      <c r="S8" s="619"/>
      <c r="T8" s="619"/>
      <c r="U8" s="619"/>
      <c r="V8" s="619"/>
      <c r="W8" s="619"/>
      <c r="X8" s="619"/>
      <c r="Y8" s="620"/>
      <c r="Z8" s="671">
        <v>0.2</v>
      </c>
      <c r="AA8" s="671"/>
      <c r="AB8" s="671"/>
      <c r="AC8" s="671"/>
      <c r="AD8" s="672">
        <v>103720</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240102</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15885260</v>
      </c>
      <c r="CS8" s="619"/>
      <c r="CT8" s="619"/>
      <c r="CU8" s="619"/>
      <c r="CV8" s="619"/>
      <c r="CW8" s="619"/>
      <c r="CX8" s="619"/>
      <c r="CY8" s="620"/>
      <c r="CZ8" s="671">
        <v>35.700000000000003</v>
      </c>
      <c r="DA8" s="671"/>
      <c r="DB8" s="671"/>
      <c r="DC8" s="671"/>
      <c r="DD8" s="624">
        <v>458588</v>
      </c>
      <c r="DE8" s="619"/>
      <c r="DF8" s="619"/>
      <c r="DG8" s="619"/>
      <c r="DH8" s="619"/>
      <c r="DI8" s="619"/>
      <c r="DJ8" s="619"/>
      <c r="DK8" s="619"/>
      <c r="DL8" s="619"/>
      <c r="DM8" s="619"/>
      <c r="DN8" s="619"/>
      <c r="DO8" s="619"/>
      <c r="DP8" s="620"/>
      <c r="DQ8" s="624">
        <v>8253582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110079</v>
      </c>
      <c r="S9" s="619"/>
      <c r="T9" s="619"/>
      <c r="U9" s="619"/>
      <c r="V9" s="619"/>
      <c r="W9" s="619"/>
      <c r="X9" s="619"/>
      <c r="Y9" s="620"/>
      <c r="Z9" s="671">
        <v>0.2</v>
      </c>
      <c r="AA9" s="671"/>
      <c r="AB9" s="671"/>
      <c r="AC9" s="671"/>
      <c r="AD9" s="672">
        <v>110079</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6797809</v>
      </c>
      <c r="BH9" s="619"/>
      <c r="BI9" s="619"/>
      <c r="BJ9" s="619"/>
      <c r="BK9" s="619"/>
      <c r="BL9" s="619"/>
      <c r="BM9" s="619"/>
      <c r="BN9" s="620"/>
      <c r="BO9" s="671">
        <v>32.1</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4402789</v>
      </c>
      <c r="CS9" s="619"/>
      <c r="CT9" s="619"/>
      <c r="CU9" s="619"/>
      <c r="CV9" s="619"/>
      <c r="CW9" s="619"/>
      <c r="CX9" s="619"/>
      <c r="CY9" s="620"/>
      <c r="CZ9" s="671">
        <v>9.9</v>
      </c>
      <c r="DA9" s="671"/>
      <c r="DB9" s="671"/>
      <c r="DC9" s="671"/>
      <c r="DD9" s="624">
        <v>536587</v>
      </c>
      <c r="DE9" s="619"/>
      <c r="DF9" s="619"/>
      <c r="DG9" s="619"/>
      <c r="DH9" s="619"/>
      <c r="DI9" s="619"/>
      <c r="DJ9" s="619"/>
      <c r="DK9" s="619"/>
      <c r="DL9" s="619"/>
      <c r="DM9" s="619"/>
      <c r="DN9" s="619"/>
      <c r="DO9" s="619"/>
      <c r="DP9" s="620"/>
      <c r="DQ9" s="624">
        <v>3704742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2559155</v>
      </c>
      <c r="S10" s="619"/>
      <c r="T10" s="619"/>
      <c r="U10" s="619"/>
      <c r="V10" s="619"/>
      <c r="W10" s="619"/>
      <c r="X10" s="619"/>
      <c r="Y10" s="620"/>
      <c r="Z10" s="671">
        <v>5.3</v>
      </c>
      <c r="AA10" s="671"/>
      <c r="AB10" s="671"/>
      <c r="AC10" s="671"/>
      <c r="AD10" s="672">
        <v>2559155</v>
      </c>
      <c r="AE10" s="672"/>
      <c r="AF10" s="672"/>
      <c r="AG10" s="672"/>
      <c r="AH10" s="672"/>
      <c r="AI10" s="672"/>
      <c r="AJ10" s="672"/>
      <c r="AK10" s="672"/>
      <c r="AL10" s="641">
        <v>10</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304494</v>
      </c>
      <c r="BH10" s="619"/>
      <c r="BI10" s="619"/>
      <c r="BJ10" s="619"/>
      <c r="BK10" s="619"/>
      <c r="BL10" s="619"/>
      <c r="BM10" s="619"/>
      <c r="BN10" s="620"/>
      <c r="BO10" s="671">
        <v>1.4</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173864</v>
      </c>
      <c r="CS10" s="619"/>
      <c r="CT10" s="619"/>
      <c r="CU10" s="619"/>
      <c r="CV10" s="619"/>
      <c r="CW10" s="619"/>
      <c r="CX10" s="619"/>
      <c r="CY10" s="620"/>
      <c r="CZ10" s="671">
        <v>0.4</v>
      </c>
      <c r="DA10" s="671"/>
      <c r="DB10" s="671"/>
      <c r="DC10" s="671"/>
      <c r="DD10" s="624" t="s">
        <v>109</v>
      </c>
      <c r="DE10" s="619"/>
      <c r="DF10" s="619"/>
      <c r="DG10" s="619"/>
      <c r="DH10" s="619"/>
      <c r="DI10" s="619"/>
      <c r="DJ10" s="619"/>
      <c r="DK10" s="619"/>
      <c r="DL10" s="619"/>
      <c r="DM10" s="619"/>
      <c r="DN10" s="619"/>
      <c r="DO10" s="619"/>
      <c r="DP10" s="620"/>
      <c r="DQ10" s="624">
        <v>12394</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145400</v>
      </c>
      <c r="S11" s="619"/>
      <c r="T11" s="619"/>
      <c r="U11" s="619"/>
      <c r="V11" s="619"/>
      <c r="W11" s="619"/>
      <c r="X11" s="619"/>
      <c r="Y11" s="620"/>
      <c r="Z11" s="671">
        <v>0.3</v>
      </c>
      <c r="AA11" s="671"/>
      <c r="AB11" s="671"/>
      <c r="AC11" s="671"/>
      <c r="AD11" s="672">
        <v>145400</v>
      </c>
      <c r="AE11" s="672"/>
      <c r="AF11" s="672"/>
      <c r="AG11" s="672"/>
      <c r="AH11" s="672"/>
      <c r="AI11" s="672"/>
      <c r="AJ11" s="672"/>
      <c r="AK11" s="672"/>
      <c r="AL11" s="641">
        <v>0.6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1941182</v>
      </c>
      <c r="BH11" s="619"/>
      <c r="BI11" s="619"/>
      <c r="BJ11" s="619"/>
      <c r="BK11" s="619"/>
      <c r="BL11" s="619"/>
      <c r="BM11" s="619"/>
      <c r="BN11" s="620"/>
      <c r="BO11" s="671">
        <v>9.1999999999999993</v>
      </c>
      <c r="BP11" s="671"/>
      <c r="BQ11" s="671"/>
      <c r="BR11" s="671"/>
      <c r="BS11" s="624">
        <v>247356</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1473761</v>
      </c>
      <c r="CS11" s="619"/>
      <c r="CT11" s="619"/>
      <c r="CU11" s="619"/>
      <c r="CV11" s="619"/>
      <c r="CW11" s="619"/>
      <c r="CX11" s="619"/>
      <c r="CY11" s="620"/>
      <c r="CZ11" s="671">
        <v>3.3</v>
      </c>
      <c r="DA11" s="671"/>
      <c r="DB11" s="671"/>
      <c r="DC11" s="671"/>
      <c r="DD11" s="624">
        <v>860044</v>
      </c>
      <c r="DE11" s="619"/>
      <c r="DF11" s="619"/>
      <c r="DG11" s="619"/>
      <c r="DH11" s="619"/>
      <c r="DI11" s="619"/>
      <c r="DJ11" s="619"/>
      <c r="DK11" s="619"/>
      <c r="DL11" s="619"/>
      <c r="DM11" s="619"/>
      <c r="DN11" s="619"/>
      <c r="DO11" s="619"/>
      <c r="DP11" s="620"/>
      <c r="DQ11" s="624">
        <v>777686</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9409982</v>
      </c>
      <c r="BH12" s="619"/>
      <c r="BI12" s="619"/>
      <c r="BJ12" s="619"/>
      <c r="BK12" s="619"/>
      <c r="BL12" s="619"/>
      <c r="BM12" s="619"/>
      <c r="BN12" s="620"/>
      <c r="BO12" s="671">
        <v>44.5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913609</v>
      </c>
      <c r="CS12" s="619"/>
      <c r="CT12" s="619"/>
      <c r="CU12" s="619"/>
      <c r="CV12" s="619"/>
      <c r="CW12" s="619"/>
      <c r="CX12" s="619"/>
      <c r="CY12" s="620"/>
      <c r="CZ12" s="671">
        <v>2.1</v>
      </c>
      <c r="DA12" s="671"/>
      <c r="DB12" s="671"/>
      <c r="DC12" s="671"/>
      <c r="DD12" s="624">
        <v>496586</v>
      </c>
      <c r="DE12" s="619"/>
      <c r="DF12" s="619"/>
      <c r="DG12" s="619"/>
      <c r="DH12" s="619"/>
      <c r="DI12" s="619"/>
      <c r="DJ12" s="619"/>
      <c r="DK12" s="619"/>
      <c r="DL12" s="619"/>
      <c r="DM12" s="619"/>
      <c r="DN12" s="619"/>
      <c r="DO12" s="619"/>
      <c r="DP12" s="620"/>
      <c r="DQ12" s="624">
        <v>620295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100449</v>
      </c>
      <c r="S13" s="619"/>
      <c r="T13" s="619"/>
      <c r="U13" s="619"/>
      <c r="V13" s="619"/>
      <c r="W13" s="619"/>
      <c r="X13" s="619"/>
      <c r="Y13" s="620"/>
      <c r="Z13" s="671">
        <v>0.2</v>
      </c>
      <c r="AA13" s="671"/>
      <c r="AB13" s="671"/>
      <c r="AC13" s="671"/>
      <c r="AD13" s="672">
        <v>100449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9396745</v>
      </c>
      <c r="BH13" s="619"/>
      <c r="BI13" s="619"/>
      <c r="BJ13" s="619"/>
      <c r="BK13" s="619"/>
      <c r="BL13" s="619"/>
      <c r="BM13" s="619"/>
      <c r="BN13" s="620"/>
      <c r="BO13" s="671">
        <v>44.4</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3281998</v>
      </c>
      <c r="CS13" s="619"/>
      <c r="CT13" s="619"/>
      <c r="CU13" s="619"/>
      <c r="CV13" s="619"/>
      <c r="CW13" s="619"/>
      <c r="CX13" s="619"/>
      <c r="CY13" s="620"/>
      <c r="CZ13" s="671">
        <v>7.4</v>
      </c>
      <c r="DA13" s="671"/>
      <c r="DB13" s="671"/>
      <c r="DC13" s="671"/>
      <c r="DD13" s="624">
        <v>1325068</v>
      </c>
      <c r="DE13" s="619"/>
      <c r="DF13" s="619"/>
      <c r="DG13" s="619"/>
      <c r="DH13" s="619"/>
      <c r="DI13" s="619"/>
      <c r="DJ13" s="619"/>
      <c r="DK13" s="619"/>
      <c r="DL13" s="619"/>
      <c r="DM13" s="619"/>
      <c r="DN13" s="619"/>
      <c r="DO13" s="619"/>
      <c r="DP13" s="620"/>
      <c r="DQ13" s="624">
        <v>2661337</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298527</v>
      </c>
      <c r="BH14" s="619"/>
      <c r="BI14" s="619"/>
      <c r="BJ14" s="619"/>
      <c r="BK14" s="619"/>
      <c r="BL14" s="619"/>
      <c r="BM14" s="619"/>
      <c r="BN14" s="620"/>
      <c r="BO14" s="671">
        <v>1.4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2771614</v>
      </c>
      <c r="CS14" s="619"/>
      <c r="CT14" s="619"/>
      <c r="CU14" s="619"/>
      <c r="CV14" s="619"/>
      <c r="CW14" s="619"/>
      <c r="CX14" s="619"/>
      <c r="CY14" s="620"/>
      <c r="CZ14" s="671">
        <v>6.2</v>
      </c>
      <c r="DA14" s="671"/>
      <c r="DB14" s="671"/>
      <c r="DC14" s="671"/>
      <c r="DD14" s="624">
        <v>1171856</v>
      </c>
      <c r="DE14" s="619"/>
      <c r="DF14" s="619"/>
      <c r="DG14" s="619"/>
      <c r="DH14" s="619"/>
      <c r="DI14" s="619"/>
      <c r="DJ14" s="619"/>
      <c r="DK14" s="619"/>
      <c r="DL14" s="619"/>
      <c r="DM14" s="619"/>
      <c r="DN14" s="619"/>
      <c r="DO14" s="619"/>
      <c r="DP14" s="620"/>
      <c r="DQ14" s="624">
        <v>1720638</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98687</v>
      </c>
      <c r="S15" s="619"/>
      <c r="T15" s="619"/>
      <c r="U15" s="619"/>
      <c r="V15" s="619"/>
      <c r="W15" s="619"/>
      <c r="X15" s="619"/>
      <c r="Y15" s="620"/>
      <c r="Z15" s="671">
        <v>0.2</v>
      </c>
      <c r="AA15" s="671"/>
      <c r="AB15" s="671"/>
      <c r="AC15" s="671"/>
      <c r="AD15" s="672">
        <v>98687</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954005</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5170468</v>
      </c>
      <c r="CS15" s="619"/>
      <c r="CT15" s="619"/>
      <c r="CU15" s="619"/>
      <c r="CV15" s="619"/>
      <c r="CW15" s="619"/>
      <c r="CX15" s="619"/>
      <c r="CY15" s="620"/>
      <c r="CZ15" s="671">
        <v>11.6</v>
      </c>
      <c r="DA15" s="671"/>
      <c r="DB15" s="671"/>
      <c r="DC15" s="671"/>
      <c r="DD15" s="624">
        <v>1468964</v>
      </c>
      <c r="DE15" s="619"/>
      <c r="DF15" s="619"/>
      <c r="DG15" s="619"/>
      <c r="DH15" s="619"/>
      <c r="DI15" s="619"/>
      <c r="DJ15" s="619"/>
      <c r="DK15" s="619"/>
      <c r="DL15" s="619"/>
      <c r="DM15" s="619"/>
      <c r="DN15" s="619"/>
      <c r="DO15" s="619"/>
      <c r="DP15" s="620"/>
      <c r="DQ15" s="624">
        <v>3190937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2719947</v>
      </c>
      <c r="S16" s="619"/>
      <c r="T16" s="619"/>
      <c r="U16" s="619"/>
      <c r="V16" s="619"/>
      <c r="W16" s="619"/>
      <c r="X16" s="619"/>
      <c r="Y16" s="620"/>
      <c r="Z16" s="671">
        <v>5.6</v>
      </c>
      <c r="AA16" s="671"/>
      <c r="AB16" s="671"/>
      <c r="AC16" s="671"/>
      <c r="AD16" s="672">
        <v>2080423</v>
      </c>
      <c r="AE16" s="672"/>
      <c r="AF16" s="672"/>
      <c r="AG16" s="672"/>
      <c r="AH16" s="672"/>
      <c r="AI16" s="672"/>
      <c r="AJ16" s="672"/>
      <c r="AK16" s="672"/>
      <c r="AL16" s="641">
        <v>8.1999999999999993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288905</v>
      </c>
      <c r="CS16" s="619"/>
      <c r="CT16" s="619"/>
      <c r="CU16" s="619"/>
      <c r="CV16" s="619"/>
      <c r="CW16" s="619"/>
      <c r="CX16" s="619"/>
      <c r="CY16" s="620"/>
      <c r="CZ16" s="671">
        <v>0.6</v>
      </c>
      <c r="DA16" s="671"/>
      <c r="DB16" s="671"/>
      <c r="DC16" s="671"/>
      <c r="DD16" s="624" t="s">
        <v>109</v>
      </c>
      <c r="DE16" s="619"/>
      <c r="DF16" s="619"/>
      <c r="DG16" s="619"/>
      <c r="DH16" s="619"/>
      <c r="DI16" s="619"/>
      <c r="DJ16" s="619"/>
      <c r="DK16" s="619"/>
      <c r="DL16" s="619"/>
      <c r="DM16" s="619"/>
      <c r="DN16" s="619"/>
      <c r="DO16" s="619"/>
      <c r="DP16" s="620"/>
      <c r="DQ16" s="624">
        <v>2087</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2080423</v>
      </c>
      <c r="S17" s="619"/>
      <c r="T17" s="619"/>
      <c r="U17" s="619"/>
      <c r="V17" s="619"/>
      <c r="W17" s="619"/>
      <c r="X17" s="619"/>
      <c r="Y17" s="620"/>
      <c r="Z17" s="671">
        <v>4.3</v>
      </c>
      <c r="AA17" s="671"/>
      <c r="AB17" s="671"/>
      <c r="AC17" s="671"/>
      <c r="AD17" s="672">
        <v>2080423</v>
      </c>
      <c r="AE17" s="672"/>
      <c r="AF17" s="672"/>
      <c r="AG17" s="672"/>
      <c r="AH17" s="672"/>
      <c r="AI17" s="672"/>
      <c r="AJ17" s="672"/>
      <c r="AK17" s="672"/>
      <c r="AL17" s="641">
        <v>8.1999999999999993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3039180</v>
      </c>
      <c r="CS17" s="619"/>
      <c r="CT17" s="619"/>
      <c r="CU17" s="619"/>
      <c r="CV17" s="619"/>
      <c r="CW17" s="619"/>
      <c r="CX17" s="619"/>
      <c r="CY17" s="620"/>
      <c r="CZ17" s="671">
        <v>6.8</v>
      </c>
      <c r="DA17" s="671"/>
      <c r="DB17" s="671"/>
      <c r="DC17" s="671"/>
      <c r="DD17" s="624" t="s">
        <v>109</v>
      </c>
      <c r="DE17" s="619"/>
      <c r="DF17" s="619"/>
      <c r="DG17" s="619"/>
      <c r="DH17" s="619"/>
      <c r="DI17" s="619"/>
      <c r="DJ17" s="619"/>
      <c r="DK17" s="619"/>
      <c r="DL17" s="619"/>
      <c r="DM17" s="619"/>
      <c r="DN17" s="619"/>
      <c r="DO17" s="619"/>
      <c r="DP17" s="620"/>
      <c r="DQ17" s="624">
        <v>2972207</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639524</v>
      </c>
      <c r="S18" s="619"/>
      <c r="T18" s="619"/>
      <c r="U18" s="619"/>
      <c r="V18" s="619"/>
      <c r="W18" s="619"/>
      <c r="X18" s="619"/>
      <c r="Y18" s="620"/>
      <c r="Z18" s="671">
        <v>1.3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192337</v>
      </c>
      <c r="CS18" s="619"/>
      <c r="CT18" s="619"/>
      <c r="CU18" s="619"/>
      <c r="CV18" s="619"/>
      <c r="CW18" s="619"/>
      <c r="CX18" s="619"/>
      <c r="CY18" s="620"/>
      <c r="CZ18" s="671">
        <v>0.4</v>
      </c>
      <c r="DA18" s="671"/>
      <c r="DB18" s="671"/>
      <c r="DC18" s="671"/>
      <c r="DD18" s="624">
        <v>192337</v>
      </c>
      <c r="DE18" s="619"/>
      <c r="DF18" s="619"/>
      <c r="DG18" s="619"/>
      <c r="DH18" s="619"/>
      <c r="DI18" s="619"/>
      <c r="DJ18" s="619"/>
      <c r="DK18" s="619"/>
      <c r="DL18" s="619"/>
      <c r="DM18" s="619"/>
      <c r="DN18" s="619"/>
      <c r="DO18" s="619"/>
      <c r="DP18" s="620"/>
      <c r="DQ18" s="624">
        <v>192337</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1202117</v>
      </c>
      <c r="BH19" s="619"/>
      <c r="BI19" s="619"/>
      <c r="BJ19" s="619"/>
      <c r="BK19" s="619"/>
      <c r="BL19" s="619"/>
      <c r="BM19" s="619"/>
      <c r="BN19" s="620"/>
      <c r="BO19" s="671">
        <v>5.7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27414066</v>
      </c>
      <c r="S20" s="619"/>
      <c r="T20" s="619"/>
      <c r="U20" s="619"/>
      <c r="V20" s="619"/>
      <c r="W20" s="619"/>
      <c r="X20" s="619"/>
      <c r="Y20" s="620"/>
      <c r="Z20" s="671">
        <v>56.8</v>
      </c>
      <c r="AA20" s="671"/>
      <c r="AB20" s="671"/>
      <c r="AC20" s="671"/>
      <c r="AD20" s="672">
        <v>25342823</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1202117</v>
      </c>
      <c r="BH20" s="619"/>
      <c r="BI20" s="619"/>
      <c r="BJ20" s="619"/>
      <c r="BK20" s="619"/>
      <c r="BL20" s="619"/>
      <c r="BM20" s="619"/>
      <c r="BN20" s="620"/>
      <c r="BO20" s="671">
        <v>5.7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44501519</v>
      </c>
      <c r="CS20" s="619"/>
      <c r="CT20" s="619"/>
      <c r="CU20" s="619"/>
      <c r="CV20" s="619"/>
      <c r="CW20" s="619"/>
      <c r="CX20" s="619"/>
      <c r="CY20" s="620"/>
      <c r="CZ20" s="671">
        <v>100</v>
      </c>
      <c r="DA20" s="671"/>
      <c r="DB20" s="671"/>
      <c r="DC20" s="671"/>
      <c r="DD20" s="624">
        <v>7204081</v>
      </c>
      <c r="DE20" s="619"/>
      <c r="DF20" s="619"/>
      <c r="DG20" s="619"/>
      <c r="DH20" s="619"/>
      <c r="DI20" s="619"/>
      <c r="DJ20" s="619"/>
      <c r="DK20" s="619"/>
      <c r="DL20" s="619"/>
      <c r="DM20" s="619"/>
      <c r="DN20" s="619"/>
      <c r="DO20" s="619"/>
      <c r="DP20" s="620"/>
      <c r="DQ20" s="624">
        <v>29604158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28576</v>
      </c>
      <c r="S21" s="619"/>
      <c r="T21" s="619"/>
      <c r="U21" s="619"/>
      <c r="V21" s="619"/>
      <c r="W21" s="619"/>
      <c r="X21" s="619"/>
      <c r="Y21" s="620"/>
      <c r="Z21" s="671">
        <v>0.1</v>
      </c>
      <c r="AA21" s="671"/>
      <c r="AB21" s="671"/>
      <c r="AC21" s="671"/>
      <c r="AD21" s="672">
        <v>28576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17754</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546213</v>
      </c>
      <c r="S22" s="619"/>
      <c r="T22" s="619"/>
      <c r="U22" s="619"/>
      <c r="V22" s="619"/>
      <c r="W22" s="619"/>
      <c r="X22" s="619"/>
      <c r="Y22" s="620"/>
      <c r="Z22" s="671">
        <v>1.1000000000000001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584815</v>
      </c>
      <c r="S23" s="619"/>
      <c r="T23" s="619"/>
      <c r="U23" s="619"/>
      <c r="V23" s="619"/>
      <c r="W23" s="619"/>
      <c r="X23" s="619"/>
      <c r="Y23" s="620"/>
      <c r="Z23" s="671">
        <v>1.2</v>
      </c>
      <c r="AA23" s="671"/>
      <c r="AB23" s="671"/>
      <c r="AC23" s="671"/>
      <c r="AD23" s="672">
        <v>61454</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1184363</v>
      </c>
      <c r="BH23" s="619"/>
      <c r="BI23" s="619"/>
      <c r="BJ23" s="619"/>
      <c r="BK23" s="619"/>
      <c r="BL23" s="619"/>
      <c r="BM23" s="619"/>
      <c r="BN23" s="620"/>
      <c r="BO23" s="671">
        <v>5.6</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214542</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19377334</v>
      </c>
      <c r="CS24" s="669"/>
      <c r="CT24" s="669"/>
      <c r="CU24" s="669"/>
      <c r="CV24" s="669"/>
      <c r="CW24" s="669"/>
      <c r="CX24" s="669"/>
      <c r="CY24" s="716"/>
      <c r="CZ24" s="720">
        <v>43.5</v>
      </c>
      <c r="DA24" s="721"/>
      <c r="DB24" s="721"/>
      <c r="DC24" s="722"/>
      <c r="DD24" s="715">
        <v>12260764</v>
      </c>
      <c r="DE24" s="669"/>
      <c r="DF24" s="669"/>
      <c r="DG24" s="669"/>
      <c r="DH24" s="669"/>
      <c r="DI24" s="669"/>
      <c r="DJ24" s="669"/>
      <c r="DK24" s="716"/>
      <c r="DL24" s="715">
        <v>12194604</v>
      </c>
      <c r="DM24" s="669"/>
      <c r="DN24" s="669"/>
      <c r="DO24" s="669"/>
      <c r="DP24" s="669"/>
      <c r="DQ24" s="669"/>
      <c r="DR24" s="669"/>
      <c r="DS24" s="669"/>
      <c r="DT24" s="669"/>
      <c r="DU24" s="669"/>
      <c r="DV24" s="716"/>
      <c r="DW24" s="717">
        <v>45.5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5753043</v>
      </c>
      <c r="S25" s="619"/>
      <c r="T25" s="619"/>
      <c r="U25" s="619"/>
      <c r="V25" s="619"/>
      <c r="W25" s="619"/>
      <c r="X25" s="619"/>
      <c r="Y25" s="620"/>
      <c r="Z25" s="671">
        <v>11.9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8315461</v>
      </c>
      <c r="CS25" s="637"/>
      <c r="CT25" s="637"/>
      <c r="CU25" s="637"/>
      <c r="CV25" s="637"/>
      <c r="CW25" s="637"/>
      <c r="CX25" s="637"/>
      <c r="CY25" s="638"/>
      <c r="CZ25" s="621">
        <v>18.7</v>
      </c>
      <c r="DA25" s="639"/>
      <c r="DB25" s="639"/>
      <c r="DC25" s="640"/>
      <c r="DD25" s="624">
        <v>7079797</v>
      </c>
      <c r="DE25" s="637"/>
      <c r="DF25" s="637"/>
      <c r="DG25" s="637"/>
      <c r="DH25" s="637"/>
      <c r="DI25" s="637"/>
      <c r="DJ25" s="637"/>
      <c r="DK25" s="638"/>
      <c r="DL25" s="624">
        <v>7013637</v>
      </c>
      <c r="DM25" s="637"/>
      <c r="DN25" s="637"/>
      <c r="DO25" s="637"/>
      <c r="DP25" s="637"/>
      <c r="DQ25" s="637"/>
      <c r="DR25" s="637"/>
      <c r="DS25" s="637"/>
      <c r="DT25" s="637"/>
      <c r="DU25" s="637"/>
      <c r="DV25" s="638"/>
      <c r="DW25" s="641">
        <v>26.2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5070214</v>
      </c>
      <c r="CS26" s="619"/>
      <c r="CT26" s="619"/>
      <c r="CU26" s="619"/>
      <c r="CV26" s="619"/>
      <c r="CW26" s="619"/>
      <c r="CX26" s="619"/>
      <c r="CY26" s="620"/>
      <c r="CZ26" s="621">
        <v>11.4</v>
      </c>
      <c r="DA26" s="639"/>
      <c r="DB26" s="639"/>
      <c r="DC26" s="640"/>
      <c r="DD26" s="624">
        <v>4227518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3462362</v>
      </c>
      <c r="S27" s="619"/>
      <c r="T27" s="619"/>
      <c r="U27" s="619"/>
      <c r="V27" s="619"/>
      <c r="W27" s="619"/>
      <c r="X27" s="619"/>
      <c r="Y27" s="620"/>
      <c r="Z27" s="671">
        <v>7.2</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21148218</v>
      </c>
      <c r="BH27" s="619"/>
      <c r="BI27" s="619"/>
      <c r="BJ27" s="619"/>
      <c r="BK27" s="619"/>
      <c r="BL27" s="619"/>
      <c r="BM27" s="619"/>
      <c r="BN27" s="620"/>
      <c r="BO27" s="671">
        <v>100</v>
      </c>
      <c r="BP27" s="671"/>
      <c r="BQ27" s="671"/>
      <c r="BR27" s="671"/>
      <c r="BS27" s="624">
        <v>247356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8022693</v>
      </c>
      <c r="CS27" s="637"/>
      <c r="CT27" s="637"/>
      <c r="CU27" s="637"/>
      <c r="CV27" s="637"/>
      <c r="CW27" s="637"/>
      <c r="CX27" s="637"/>
      <c r="CY27" s="638"/>
      <c r="CZ27" s="621">
        <v>18</v>
      </c>
      <c r="DA27" s="639"/>
      <c r="DB27" s="639"/>
      <c r="DC27" s="640"/>
      <c r="DD27" s="624">
        <v>2208760</v>
      </c>
      <c r="DE27" s="637"/>
      <c r="DF27" s="637"/>
      <c r="DG27" s="637"/>
      <c r="DH27" s="637"/>
      <c r="DI27" s="637"/>
      <c r="DJ27" s="637"/>
      <c r="DK27" s="638"/>
      <c r="DL27" s="624">
        <v>2208760</v>
      </c>
      <c r="DM27" s="637"/>
      <c r="DN27" s="637"/>
      <c r="DO27" s="637"/>
      <c r="DP27" s="637"/>
      <c r="DQ27" s="637"/>
      <c r="DR27" s="637"/>
      <c r="DS27" s="637"/>
      <c r="DT27" s="637"/>
      <c r="DU27" s="637"/>
      <c r="DV27" s="638"/>
      <c r="DW27" s="641">
        <v>8.1999999999999993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126321</v>
      </c>
      <c r="S28" s="619"/>
      <c r="T28" s="619"/>
      <c r="U28" s="619"/>
      <c r="V28" s="619"/>
      <c r="W28" s="619"/>
      <c r="X28" s="619"/>
      <c r="Y28" s="620"/>
      <c r="Z28" s="671">
        <v>0.3</v>
      </c>
      <c r="AA28" s="671"/>
      <c r="AB28" s="671"/>
      <c r="AC28" s="671"/>
      <c r="AD28" s="672">
        <v>14630</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3039180</v>
      </c>
      <c r="CS28" s="619"/>
      <c r="CT28" s="619"/>
      <c r="CU28" s="619"/>
      <c r="CV28" s="619"/>
      <c r="CW28" s="619"/>
      <c r="CX28" s="619"/>
      <c r="CY28" s="620"/>
      <c r="CZ28" s="621">
        <v>6.8</v>
      </c>
      <c r="DA28" s="639"/>
      <c r="DB28" s="639"/>
      <c r="DC28" s="640"/>
      <c r="DD28" s="624">
        <v>2972207</v>
      </c>
      <c r="DE28" s="619"/>
      <c r="DF28" s="619"/>
      <c r="DG28" s="619"/>
      <c r="DH28" s="619"/>
      <c r="DI28" s="619"/>
      <c r="DJ28" s="619"/>
      <c r="DK28" s="620"/>
      <c r="DL28" s="624">
        <v>2972207</v>
      </c>
      <c r="DM28" s="619"/>
      <c r="DN28" s="619"/>
      <c r="DO28" s="619"/>
      <c r="DP28" s="619"/>
      <c r="DQ28" s="619"/>
      <c r="DR28" s="619"/>
      <c r="DS28" s="619"/>
      <c r="DT28" s="619"/>
      <c r="DU28" s="619"/>
      <c r="DV28" s="620"/>
      <c r="DW28" s="641">
        <v>11.1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19255</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3039180</v>
      </c>
      <c r="CS29" s="637"/>
      <c r="CT29" s="637"/>
      <c r="CU29" s="637"/>
      <c r="CV29" s="637"/>
      <c r="CW29" s="637"/>
      <c r="CX29" s="637"/>
      <c r="CY29" s="638"/>
      <c r="CZ29" s="621">
        <v>6.8</v>
      </c>
      <c r="DA29" s="639"/>
      <c r="DB29" s="639"/>
      <c r="DC29" s="640"/>
      <c r="DD29" s="624">
        <v>2972207</v>
      </c>
      <c r="DE29" s="637"/>
      <c r="DF29" s="637"/>
      <c r="DG29" s="637"/>
      <c r="DH29" s="637"/>
      <c r="DI29" s="637"/>
      <c r="DJ29" s="637"/>
      <c r="DK29" s="638"/>
      <c r="DL29" s="624">
        <v>2972207</v>
      </c>
      <c r="DM29" s="637"/>
      <c r="DN29" s="637"/>
      <c r="DO29" s="637"/>
      <c r="DP29" s="637"/>
      <c r="DQ29" s="637"/>
      <c r="DR29" s="637"/>
      <c r="DS29" s="637"/>
      <c r="DT29" s="637"/>
      <c r="DU29" s="637"/>
      <c r="DV29" s="638"/>
      <c r="DW29" s="641">
        <v>11.1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2737084</v>
      </c>
      <c r="S30" s="619"/>
      <c r="T30" s="619"/>
      <c r="U30" s="619"/>
      <c r="V30" s="619"/>
      <c r="W30" s="619"/>
      <c r="X30" s="619"/>
      <c r="Y30" s="620"/>
      <c r="Z30" s="671">
        <v>5.7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94.4</v>
      </c>
      <c r="BN30" s="685"/>
      <c r="BO30" s="685"/>
      <c r="BP30" s="685"/>
      <c r="BQ30" s="687"/>
      <c r="BR30" s="684">
        <v>98.3</v>
      </c>
      <c r="BS30" s="685"/>
      <c r="BT30" s="685"/>
      <c r="BU30" s="685"/>
      <c r="BV30" s="685"/>
      <c r="BW30" s="685"/>
      <c r="BX30" s="686">
        <v>93.9</v>
      </c>
      <c r="BY30" s="685"/>
      <c r="BZ30" s="685"/>
      <c r="CA30" s="685"/>
      <c r="CB30" s="687"/>
      <c r="CD30" s="690"/>
      <c r="CE30" s="691"/>
      <c r="CF30" s="655" t="s">
        <v>290</v>
      </c>
      <c r="CG30" s="652"/>
      <c r="CH30" s="652"/>
      <c r="CI30" s="652"/>
      <c r="CJ30" s="652"/>
      <c r="CK30" s="652"/>
      <c r="CL30" s="652"/>
      <c r="CM30" s="652"/>
      <c r="CN30" s="652"/>
      <c r="CO30" s="652"/>
      <c r="CP30" s="652"/>
      <c r="CQ30" s="653"/>
      <c r="CR30" s="618">
        <v>2696971</v>
      </c>
      <c r="CS30" s="619"/>
      <c r="CT30" s="619"/>
      <c r="CU30" s="619"/>
      <c r="CV30" s="619"/>
      <c r="CW30" s="619"/>
      <c r="CX30" s="619"/>
      <c r="CY30" s="620"/>
      <c r="CZ30" s="621">
        <v>6.1</v>
      </c>
      <c r="DA30" s="639"/>
      <c r="DB30" s="639"/>
      <c r="DC30" s="640"/>
      <c r="DD30" s="624">
        <v>2629998</v>
      </c>
      <c r="DE30" s="619"/>
      <c r="DF30" s="619"/>
      <c r="DG30" s="619"/>
      <c r="DH30" s="619"/>
      <c r="DI30" s="619"/>
      <c r="DJ30" s="619"/>
      <c r="DK30" s="620"/>
      <c r="DL30" s="624">
        <v>2629998</v>
      </c>
      <c r="DM30" s="619"/>
      <c r="DN30" s="619"/>
      <c r="DO30" s="619"/>
      <c r="DP30" s="619"/>
      <c r="DQ30" s="619"/>
      <c r="DR30" s="619"/>
      <c r="DS30" s="619"/>
      <c r="DT30" s="619"/>
      <c r="DU30" s="619"/>
      <c r="DV30" s="620"/>
      <c r="DW30" s="641">
        <v>9.8000000000000007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2582541</v>
      </c>
      <c r="S31" s="619"/>
      <c r="T31" s="619"/>
      <c r="U31" s="619"/>
      <c r="V31" s="619"/>
      <c r="W31" s="619"/>
      <c r="X31" s="619"/>
      <c r="Y31" s="620"/>
      <c r="Z31" s="671">
        <v>5.3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94.2</v>
      </c>
      <c r="BN31" s="683"/>
      <c r="BO31" s="683"/>
      <c r="BP31" s="683"/>
      <c r="BQ31" s="647"/>
      <c r="BR31" s="682">
        <v>98.4</v>
      </c>
      <c r="BS31" s="637"/>
      <c r="BT31" s="637"/>
      <c r="BU31" s="637"/>
      <c r="BV31" s="637"/>
      <c r="BW31" s="637"/>
      <c r="BX31" s="673">
        <v>93.3</v>
      </c>
      <c r="BY31" s="683"/>
      <c r="BZ31" s="683"/>
      <c r="CA31" s="683"/>
      <c r="CB31" s="647"/>
      <c r="CD31" s="690"/>
      <c r="CE31" s="691"/>
      <c r="CF31" s="655" t="s">
        <v>294</v>
      </c>
      <c r="CG31" s="652"/>
      <c r="CH31" s="652"/>
      <c r="CI31" s="652"/>
      <c r="CJ31" s="652"/>
      <c r="CK31" s="652"/>
      <c r="CL31" s="652"/>
      <c r="CM31" s="652"/>
      <c r="CN31" s="652"/>
      <c r="CO31" s="652"/>
      <c r="CP31" s="652"/>
      <c r="CQ31" s="653"/>
      <c r="CR31" s="618">
        <v>342209</v>
      </c>
      <c r="CS31" s="637"/>
      <c r="CT31" s="637"/>
      <c r="CU31" s="637"/>
      <c r="CV31" s="637"/>
      <c r="CW31" s="637"/>
      <c r="CX31" s="637"/>
      <c r="CY31" s="638"/>
      <c r="CZ31" s="621">
        <v>0.8</v>
      </c>
      <c r="DA31" s="639"/>
      <c r="DB31" s="639"/>
      <c r="DC31" s="640"/>
      <c r="DD31" s="624">
        <v>342209</v>
      </c>
      <c r="DE31" s="637"/>
      <c r="DF31" s="637"/>
      <c r="DG31" s="637"/>
      <c r="DH31" s="637"/>
      <c r="DI31" s="637"/>
      <c r="DJ31" s="637"/>
      <c r="DK31" s="638"/>
      <c r="DL31" s="624">
        <v>342209</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1300736</v>
      </c>
      <c r="S32" s="619"/>
      <c r="T32" s="619"/>
      <c r="U32" s="619"/>
      <c r="V32" s="619"/>
      <c r="W32" s="619"/>
      <c r="X32" s="619"/>
      <c r="Y32" s="620"/>
      <c r="Z32" s="671">
        <v>2.7</v>
      </c>
      <c r="AA32" s="671"/>
      <c r="AB32" s="671"/>
      <c r="AC32" s="671"/>
      <c r="AD32" s="672">
        <v>23617</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94.3</v>
      </c>
      <c r="BN32" s="603"/>
      <c r="BO32" s="603"/>
      <c r="BP32" s="603"/>
      <c r="BQ32" s="660"/>
      <c r="BR32" s="681">
        <v>98.1</v>
      </c>
      <c r="BS32" s="603"/>
      <c r="BT32" s="603"/>
      <c r="BU32" s="603"/>
      <c r="BV32" s="603"/>
      <c r="BW32" s="603"/>
      <c r="BX32" s="666">
        <v>93.9</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3523200</v>
      </c>
      <c r="S33" s="619"/>
      <c r="T33" s="619"/>
      <c r="U33" s="619"/>
      <c r="V33" s="619"/>
      <c r="W33" s="619"/>
      <c r="X33" s="619"/>
      <c r="Y33" s="620"/>
      <c r="Z33" s="671">
        <v>7.3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17631200</v>
      </c>
      <c r="CS33" s="637"/>
      <c r="CT33" s="637"/>
      <c r="CU33" s="637"/>
      <c r="CV33" s="637"/>
      <c r="CW33" s="637"/>
      <c r="CX33" s="637"/>
      <c r="CY33" s="638"/>
      <c r="CZ33" s="621">
        <v>39.6</v>
      </c>
      <c r="DA33" s="639"/>
      <c r="DB33" s="639"/>
      <c r="DC33" s="640"/>
      <c r="DD33" s="624">
        <v>14951211</v>
      </c>
      <c r="DE33" s="637"/>
      <c r="DF33" s="637"/>
      <c r="DG33" s="637"/>
      <c r="DH33" s="637"/>
      <c r="DI33" s="637"/>
      <c r="DJ33" s="637"/>
      <c r="DK33" s="638"/>
      <c r="DL33" s="624">
        <v>9920760</v>
      </c>
      <c r="DM33" s="637"/>
      <c r="DN33" s="637"/>
      <c r="DO33" s="637"/>
      <c r="DP33" s="637"/>
      <c r="DQ33" s="637"/>
      <c r="DR33" s="637"/>
      <c r="DS33" s="637"/>
      <c r="DT33" s="637"/>
      <c r="DU33" s="637"/>
      <c r="DV33" s="638"/>
      <c r="DW33" s="641">
        <v>37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6128907</v>
      </c>
      <c r="CS34" s="619"/>
      <c r="CT34" s="619"/>
      <c r="CU34" s="619"/>
      <c r="CV34" s="619"/>
      <c r="CW34" s="619"/>
      <c r="CX34" s="619"/>
      <c r="CY34" s="620"/>
      <c r="CZ34" s="621">
        <v>13.8</v>
      </c>
      <c r="DA34" s="639"/>
      <c r="DB34" s="639"/>
      <c r="DC34" s="640"/>
      <c r="DD34" s="624">
        <v>4788888</v>
      </c>
      <c r="DE34" s="619"/>
      <c r="DF34" s="619"/>
      <c r="DG34" s="619"/>
      <c r="DH34" s="619"/>
      <c r="DI34" s="619"/>
      <c r="DJ34" s="619"/>
      <c r="DK34" s="620"/>
      <c r="DL34" s="624">
        <v>4689373</v>
      </c>
      <c r="DM34" s="619"/>
      <c r="DN34" s="619"/>
      <c r="DO34" s="619"/>
      <c r="DP34" s="619"/>
      <c r="DQ34" s="619"/>
      <c r="DR34" s="619"/>
      <c r="DS34" s="619"/>
      <c r="DT34" s="619"/>
      <c r="DU34" s="619"/>
      <c r="DV34" s="620"/>
      <c r="DW34" s="641">
        <v>17.5</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1332500</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6833216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470295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682303</v>
      </c>
      <c r="CS35" s="637"/>
      <c r="CT35" s="637"/>
      <c r="CU35" s="637"/>
      <c r="CV35" s="637"/>
      <c r="CW35" s="637"/>
      <c r="CX35" s="637"/>
      <c r="CY35" s="638"/>
      <c r="CZ35" s="621">
        <v>1.5</v>
      </c>
      <c r="DA35" s="639"/>
      <c r="DB35" s="639"/>
      <c r="DC35" s="640"/>
      <c r="DD35" s="624">
        <v>663617</v>
      </c>
      <c r="DE35" s="637"/>
      <c r="DF35" s="637"/>
      <c r="DG35" s="637"/>
      <c r="DH35" s="637"/>
      <c r="DI35" s="637"/>
      <c r="DJ35" s="637"/>
      <c r="DK35" s="638"/>
      <c r="DL35" s="624">
        <v>663617</v>
      </c>
      <c r="DM35" s="637"/>
      <c r="DN35" s="637"/>
      <c r="DO35" s="637"/>
      <c r="DP35" s="637"/>
      <c r="DQ35" s="637"/>
      <c r="DR35" s="637"/>
      <c r="DS35" s="637"/>
      <c r="DT35" s="637"/>
      <c r="DU35" s="637"/>
      <c r="DV35" s="638"/>
      <c r="DW35" s="641">
        <v>2.5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48292754</v>
      </c>
      <c r="S36" s="659"/>
      <c r="T36" s="659"/>
      <c r="U36" s="659"/>
      <c r="V36" s="659"/>
      <c r="W36" s="659"/>
      <c r="X36" s="659"/>
      <c r="Y36" s="662"/>
      <c r="Z36" s="663">
        <v>100</v>
      </c>
      <c r="AA36" s="663"/>
      <c r="AB36" s="663"/>
      <c r="AC36" s="663"/>
      <c r="AD36" s="664">
        <v>25471100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1021157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347870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3138337</v>
      </c>
      <c r="CS36" s="619"/>
      <c r="CT36" s="619"/>
      <c r="CU36" s="619"/>
      <c r="CV36" s="619"/>
      <c r="CW36" s="619"/>
      <c r="CX36" s="619"/>
      <c r="CY36" s="620"/>
      <c r="CZ36" s="621">
        <v>7.1</v>
      </c>
      <c r="DA36" s="639"/>
      <c r="DB36" s="639"/>
      <c r="DC36" s="640"/>
      <c r="DD36" s="624">
        <v>2637885</v>
      </c>
      <c r="DE36" s="619"/>
      <c r="DF36" s="619"/>
      <c r="DG36" s="619"/>
      <c r="DH36" s="619"/>
      <c r="DI36" s="619"/>
      <c r="DJ36" s="619"/>
      <c r="DK36" s="620"/>
      <c r="DL36" s="624">
        <v>1774603</v>
      </c>
      <c r="DM36" s="619"/>
      <c r="DN36" s="619"/>
      <c r="DO36" s="619"/>
      <c r="DP36" s="619"/>
      <c r="DQ36" s="619"/>
      <c r="DR36" s="619"/>
      <c r="DS36" s="619"/>
      <c r="DT36" s="619"/>
      <c r="DU36" s="619"/>
      <c r="DV36" s="620"/>
      <c r="DW36" s="641">
        <v>6.6</v>
      </c>
      <c r="DX36" s="642"/>
      <c r="DY36" s="642"/>
      <c r="DZ36" s="642"/>
      <c r="EA36" s="642"/>
      <c r="EB36" s="642"/>
      <c r="EC36" s="643"/>
    </row>
    <row r="37" spans="2:133" ht="11.25" customHeight="1">
      <c r="AQ37" s="644" t="s">
        <v>312</v>
      </c>
      <c r="AR37" s="645"/>
      <c r="AS37" s="645"/>
      <c r="AT37" s="645"/>
      <c r="AU37" s="645"/>
      <c r="AV37" s="645"/>
      <c r="AW37" s="645"/>
      <c r="AX37" s="645"/>
      <c r="AY37" s="646"/>
      <c r="AZ37" s="618">
        <v>923906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20602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13778</v>
      </c>
      <c r="CS37" s="637"/>
      <c r="CT37" s="637"/>
      <c r="CU37" s="637"/>
      <c r="CV37" s="637"/>
      <c r="CW37" s="637"/>
      <c r="CX37" s="637"/>
      <c r="CY37" s="638"/>
      <c r="CZ37" s="621">
        <v>0</v>
      </c>
      <c r="DA37" s="639"/>
      <c r="DB37" s="639"/>
      <c r="DC37" s="640"/>
      <c r="DD37" s="624">
        <v>9324</v>
      </c>
      <c r="DE37" s="637"/>
      <c r="DF37" s="637"/>
      <c r="DG37" s="637"/>
      <c r="DH37" s="637"/>
      <c r="DI37" s="637"/>
      <c r="DJ37" s="637"/>
      <c r="DK37" s="638"/>
      <c r="DL37" s="624">
        <v>9324</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87227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35092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5822083</v>
      </c>
      <c r="CS38" s="619"/>
      <c r="CT38" s="619"/>
      <c r="CU38" s="619"/>
      <c r="CV38" s="619"/>
      <c r="CW38" s="619"/>
      <c r="CX38" s="619"/>
      <c r="CY38" s="620"/>
      <c r="CZ38" s="621">
        <v>13.1</v>
      </c>
      <c r="DA38" s="639"/>
      <c r="DB38" s="639"/>
      <c r="DC38" s="640"/>
      <c r="DD38" s="624">
        <v>5225410</v>
      </c>
      <c r="DE38" s="619"/>
      <c r="DF38" s="619"/>
      <c r="DG38" s="619"/>
      <c r="DH38" s="619"/>
      <c r="DI38" s="619"/>
      <c r="DJ38" s="619"/>
      <c r="DK38" s="620"/>
      <c r="DL38" s="624">
        <v>2793167</v>
      </c>
      <c r="DM38" s="619"/>
      <c r="DN38" s="619"/>
      <c r="DO38" s="619"/>
      <c r="DP38" s="619"/>
      <c r="DQ38" s="619"/>
      <c r="DR38" s="619"/>
      <c r="DS38" s="619"/>
      <c r="DT38" s="619"/>
      <c r="DU38" s="619"/>
      <c r="DV38" s="620"/>
      <c r="DW38" s="641">
        <v>10.4</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1399121</v>
      </c>
      <c r="CS39" s="637"/>
      <c r="CT39" s="637"/>
      <c r="CU39" s="637"/>
      <c r="CV39" s="637"/>
      <c r="CW39" s="637"/>
      <c r="CX39" s="637"/>
      <c r="CY39" s="638"/>
      <c r="CZ39" s="621">
        <v>3.1</v>
      </c>
      <c r="DA39" s="639"/>
      <c r="DB39" s="639"/>
      <c r="DC39" s="640"/>
      <c r="DD39" s="624">
        <v>1370052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2008476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460449</v>
      </c>
      <c r="CS40" s="619"/>
      <c r="CT40" s="619"/>
      <c r="CU40" s="619"/>
      <c r="CV40" s="619"/>
      <c r="CW40" s="619"/>
      <c r="CX40" s="619"/>
      <c r="CY40" s="620"/>
      <c r="CZ40" s="621">
        <v>1</v>
      </c>
      <c r="DA40" s="639"/>
      <c r="DB40" s="639"/>
      <c r="DC40" s="640"/>
      <c r="DD40" s="624">
        <v>265359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2792450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7492985</v>
      </c>
      <c r="CS42" s="619"/>
      <c r="CT42" s="619"/>
      <c r="CU42" s="619"/>
      <c r="CV42" s="619"/>
      <c r="CW42" s="619"/>
      <c r="CX42" s="619"/>
      <c r="CY42" s="620"/>
      <c r="CZ42" s="621">
        <v>16.8</v>
      </c>
      <c r="DA42" s="622"/>
      <c r="DB42" s="622"/>
      <c r="DC42" s="623"/>
      <c r="DD42" s="624">
        <v>2392183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231769</v>
      </c>
      <c r="CS43" s="637"/>
      <c r="CT43" s="637"/>
      <c r="CU43" s="637"/>
      <c r="CV43" s="637"/>
      <c r="CW43" s="637"/>
      <c r="CX43" s="637"/>
      <c r="CY43" s="638"/>
      <c r="CZ43" s="621">
        <v>0.5</v>
      </c>
      <c r="DA43" s="639"/>
      <c r="DB43" s="639"/>
      <c r="DC43" s="640"/>
      <c r="DD43" s="624">
        <v>231769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7204081</v>
      </c>
      <c r="CS44" s="619"/>
      <c r="CT44" s="619"/>
      <c r="CU44" s="619"/>
      <c r="CV44" s="619"/>
      <c r="CW44" s="619"/>
      <c r="CX44" s="619"/>
      <c r="CY44" s="620"/>
      <c r="CZ44" s="621">
        <v>16.2</v>
      </c>
      <c r="DA44" s="622"/>
      <c r="DB44" s="622"/>
      <c r="DC44" s="623"/>
      <c r="DD44" s="624">
        <v>2390097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2739744</v>
      </c>
      <c r="CS45" s="637"/>
      <c r="CT45" s="637"/>
      <c r="CU45" s="637"/>
      <c r="CV45" s="637"/>
      <c r="CW45" s="637"/>
      <c r="CX45" s="637"/>
      <c r="CY45" s="638"/>
      <c r="CZ45" s="621">
        <v>6.2</v>
      </c>
      <c r="DA45" s="639"/>
      <c r="DB45" s="639"/>
      <c r="DC45" s="640"/>
      <c r="DD45" s="624">
        <v>163288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4329542</v>
      </c>
      <c r="CS46" s="619"/>
      <c r="CT46" s="619"/>
      <c r="CU46" s="619"/>
      <c r="CV46" s="619"/>
      <c r="CW46" s="619"/>
      <c r="CX46" s="619"/>
      <c r="CY46" s="620"/>
      <c r="CZ46" s="621">
        <v>9.6999999999999993</v>
      </c>
      <c r="DA46" s="622"/>
      <c r="DB46" s="622"/>
      <c r="DC46" s="623"/>
      <c r="DD46" s="624">
        <v>2097424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288904</v>
      </c>
      <c r="CS47" s="637"/>
      <c r="CT47" s="637"/>
      <c r="CU47" s="637"/>
      <c r="CV47" s="637"/>
      <c r="CW47" s="637"/>
      <c r="CX47" s="637"/>
      <c r="CY47" s="638"/>
      <c r="CZ47" s="621">
        <v>0.6</v>
      </c>
      <c r="DA47" s="639"/>
      <c r="DB47" s="639"/>
      <c r="DC47" s="640"/>
      <c r="DD47" s="624">
        <v>2086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44501519</v>
      </c>
      <c r="CS49" s="603"/>
      <c r="CT49" s="603"/>
      <c r="CU49" s="603"/>
      <c r="CV49" s="603"/>
      <c r="CW49" s="603"/>
      <c r="CX49" s="603"/>
      <c r="CY49" s="604"/>
      <c r="CZ49" s="605">
        <v>100</v>
      </c>
      <c r="DA49" s="606"/>
      <c r="DB49" s="606"/>
      <c r="DC49" s="607"/>
      <c r="DD49" s="608">
        <v>29604158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47732</v>
      </c>
      <c r="R7" s="1131"/>
      <c r="S7" s="1131"/>
      <c r="T7" s="1131"/>
      <c r="U7" s="1131"/>
      <c r="V7" s="1131">
        <v>43964</v>
      </c>
      <c r="W7" s="1131"/>
      <c r="X7" s="1131"/>
      <c r="Y7" s="1131"/>
      <c r="Z7" s="1131"/>
      <c r="AA7" s="1131">
        <v>3768</v>
      </c>
      <c r="AB7" s="1131"/>
      <c r="AC7" s="1131"/>
      <c r="AD7" s="1131"/>
      <c r="AE7" s="1132"/>
      <c r="AF7" s="1133">
        <v>2382</v>
      </c>
      <c r="AG7" s="1134"/>
      <c r="AH7" s="1134"/>
      <c r="AI7" s="1134"/>
      <c r="AJ7" s="1135"/>
      <c r="AK7" s="1117">
        <v>2737</v>
      </c>
      <c r="AL7" s="1118"/>
      <c r="AM7" s="1118"/>
      <c r="AN7" s="1118"/>
      <c r="AO7" s="1118"/>
      <c r="AP7" s="1118">
        <v>31066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555</v>
      </c>
      <c r="BS7" s="1121" t="s">
        <v>553</v>
      </c>
      <c r="BT7" s="1122"/>
      <c r="BU7" s="1122"/>
      <c r="BV7" s="1122"/>
      <c r="BW7" s="1122"/>
      <c r="BX7" s="1122"/>
      <c r="BY7" s="1122"/>
      <c r="BZ7" s="1122"/>
      <c r="CA7" s="1122"/>
      <c r="CB7" s="1122"/>
      <c r="CC7" s="1122"/>
      <c r="CD7" s="1122"/>
      <c r="CE7" s="1122"/>
      <c r="CF7" s="1122"/>
      <c r="CG7" s="1123"/>
      <c r="CH7" s="1114">
        <v>0</v>
      </c>
      <c r="CI7" s="1115"/>
      <c r="CJ7" s="1115"/>
      <c r="CK7" s="1115"/>
      <c r="CL7" s="1116"/>
      <c r="CM7" s="1114">
        <v>165</v>
      </c>
      <c r="CN7" s="1115"/>
      <c r="CO7" s="1115"/>
      <c r="CP7" s="1115"/>
      <c r="CQ7" s="1116"/>
      <c r="CR7" s="1114">
        <v>5</v>
      </c>
      <c r="CS7" s="1115"/>
      <c r="CT7" s="1115"/>
      <c r="CU7" s="1115"/>
      <c r="CV7" s="1116"/>
      <c r="CW7" s="1114" t="s">
        <v>551</v>
      </c>
      <c r="CX7" s="1115"/>
      <c r="CY7" s="1115"/>
      <c r="CZ7" s="1115"/>
      <c r="DA7" s="1116"/>
      <c r="DB7" s="1114" t="s">
        <v>551</v>
      </c>
      <c r="DC7" s="1115"/>
      <c r="DD7" s="1115"/>
      <c r="DE7" s="1115"/>
      <c r="DF7" s="1116"/>
      <c r="DG7" s="1114">
        <v>367</v>
      </c>
      <c r="DH7" s="1115"/>
      <c r="DI7" s="1115"/>
      <c r="DJ7" s="1115"/>
      <c r="DK7" s="1116"/>
      <c r="DL7" s="1114" t="s">
        <v>551</v>
      </c>
      <c r="DM7" s="1115"/>
      <c r="DN7" s="1115"/>
      <c r="DO7" s="1115"/>
      <c r="DP7" s="1116"/>
      <c r="DQ7" s="1114">
        <v>162</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868</v>
      </c>
      <c r="R8" s="1070"/>
      <c r="S8" s="1070"/>
      <c r="T8" s="1070"/>
      <c r="U8" s="1070"/>
      <c r="V8" s="1070">
        <v>845</v>
      </c>
      <c r="W8" s="1070"/>
      <c r="X8" s="1070"/>
      <c r="Y8" s="1070"/>
      <c r="Z8" s="1070"/>
      <c r="AA8" s="1070">
        <v>23</v>
      </c>
      <c r="AB8" s="1070"/>
      <c r="AC8" s="1070"/>
      <c r="AD8" s="1070"/>
      <c r="AE8" s="1071"/>
      <c r="AF8" s="1045">
        <v>23</v>
      </c>
      <c r="AG8" s="1046"/>
      <c r="AH8" s="1046"/>
      <c r="AI8" s="1046"/>
      <c r="AJ8" s="1047"/>
      <c r="AK8" s="1112">
        <v>307</v>
      </c>
      <c r="AL8" s="1113"/>
      <c r="AM8" s="1113"/>
      <c r="AN8" s="1113"/>
      <c r="AO8" s="1113"/>
      <c r="AP8" s="1113" t="s">
        <v>551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556</v>
      </c>
      <c r="BS8" s="1040" t="s">
        <v>554</v>
      </c>
      <c r="BT8" s="1041"/>
      <c r="BU8" s="1041"/>
      <c r="BV8" s="1041"/>
      <c r="BW8" s="1041"/>
      <c r="BX8" s="1041"/>
      <c r="BY8" s="1041"/>
      <c r="BZ8" s="1041"/>
      <c r="CA8" s="1041"/>
      <c r="CB8" s="1041"/>
      <c r="CC8" s="1041"/>
      <c r="CD8" s="1041"/>
      <c r="CE8" s="1041"/>
      <c r="CF8" s="1041"/>
      <c r="CG8" s="1042"/>
      <c r="CH8" s="1015">
        <v>17</v>
      </c>
      <c r="CI8" s="1016"/>
      <c r="CJ8" s="1016"/>
      <c r="CK8" s="1016"/>
      <c r="CL8" s="1017"/>
      <c r="CM8" s="1015">
        <v>1785</v>
      </c>
      <c r="CN8" s="1016"/>
      <c r="CO8" s="1016"/>
      <c r="CP8" s="1016"/>
      <c r="CQ8" s="1017"/>
      <c r="CR8" s="1015">
        <v>171</v>
      </c>
      <c r="CS8" s="1016"/>
      <c r="CT8" s="1016"/>
      <c r="CU8" s="1016"/>
      <c r="CV8" s="1017"/>
      <c r="CW8" s="1015" t="s">
        <v>551</v>
      </c>
      <c r="CX8" s="1016"/>
      <c r="CY8" s="1016"/>
      <c r="CZ8" s="1016"/>
      <c r="DA8" s="1017"/>
      <c r="DB8" s="1015" t="s">
        <v>551</v>
      </c>
      <c r="DC8" s="1016"/>
      <c r="DD8" s="1016"/>
      <c r="DE8" s="1016"/>
      <c r="DF8" s="1017"/>
      <c r="DG8" s="1015" t="s">
        <v>551</v>
      </c>
      <c r="DH8" s="1016"/>
      <c r="DI8" s="1016"/>
      <c r="DJ8" s="1016"/>
      <c r="DK8" s="1017"/>
      <c r="DL8" s="1015" t="s">
        <v>551</v>
      </c>
      <c r="DM8" s="1016"/>
      <c r="DN8" s="1016"/>
      <c r="DO8" s="1016"/>
      <c r="DP8" s="1017"/>
      <c r="DQ8" s="1015" t="s">
        <v>551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48293</v>
      </c>
      <c r="R23" s="1095"/>
      <c r="S23" s="1095"/>
      <c r="T23" s="1095"/>
      <c r="U23" s="1095"/>
      <c r="V23" s="1095">
        <v>44502</v>
      </c>
      <c r="W23" s="1095"/>
      <c r="X23" s="1095"/>
      <c r="Y23" s="1095"/>
      <c r="Z23" s="1095"/>
      <c r="AA23" s="1095">
        <v>3791</v>
      </c>
      <c r="AB23" s="1095"/>
      <c r="AC23" s="1095"/>
      <c r="AD23" s="1095"/>
      <c r="AE23" s="1096"/>
      <c r="AF23" s="1097">
        <v>2405</v>
      </c>
      <c r="AG23" s="1095"/>
      <c r="AH23" s="1095"/>
      <c r="AI23" s="1095"/>
      <c r="AJ23" s="1098"/>
      <c r="AK23" s="1099"/>
      <c r="AL23" s="1100"/>
      <c r="AM23" s="1100"/>
      <c r="AN23" s="1100"/>
      <c r="AO23" s="1100"/>
      <c r="AP23" s="1095">
        <v>31066</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17225</v>
      </c>
      <c r="R28" s="1080"/>
      <c r="S28" s="1080"/>
      <c r="T28" s="1080"/>
      <c r="U28" s="1080"/>
      <c r="V28" s="1080">
        <v>16755</v>
      </c>
      <c r="W28" s="1080"/>
      <c r="X28" s="1080"/>
      <c r="Y28" s="1080"/>
      <c r="Z28" s="1080"/>
      <c r="AA28" s="1080">
        <v>470</v>
      </c>
      <c r="AB28" s="1080"/>
      <c r="AC28" s="1080"/>
      <c r="AD28" s="1080"/>
      <c r="AE28" s="1081"/>
      <c r="AF28" s="1082">
        <v>470</v>
      </c>
      <c r="AG28" s="1080"/>
      <c r="AH28" s="1080"/>
      <c r="AI28" s="1080"/>
      <c r="AJ28" s="1083"/>
      <c r="AK28" s="1084">
        <v>2191</v>
      </c>
      <c r="AL28" s="1072"/>
      <c r="AM28" s="1072"/>
      <c r="AN28" s="1072"/>
      <c r="AO28" s="1072"/>
      <c r="AP28" s="1072" t="s">
        <v>551</v>
      </c>
      <c r="AQ28" s="1072"/>
      <c r="AR28" s="1072"/>
      <c r="AS28" s="1072"/>
      <c r="AT28" s="1072"/>
      <c r="AU28" s="1072" t="s">
        <v>551</v>
      </c>
      <c r="AV28" s="1072"/>
      <c r="AW28" s="1072"/>
      <c r="AX28" s="1072"/>
      <c r="AY28" s="1072"/>
      <c r="AZ28" s="1073" t="s">
        <v>551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9854</v>
      </c>
      <c r="R29" s="1070"/>
      <c r="S29" s="1070"/>
      <c r="T29" s="1070"/>
      <c r="U29" s="1070"/>
      <c r="V29" s="1070">
        <v>9625</v>
      </c>
      <c r="W29" s="1070"/>
      <c r="X29" s="1070"/>
      <c r="Y29" s="1070"/>
      <c r="Z29" s="1070"/>
      <c r="AA29" s="1070">
        <v>229</v>
      </c>
      <c r="AB29" s="1070"/>
      <c r="AC29" s="1070"/>
      <c r="AD29" s="1070"/>
      <c r="AE29" s="1071"/>
      <c r="AF29" s="1045">
        <v>229</v>
      </c>
      <c r="AG29" s="1046"/>
      <c r="AH29" s="1046"/>
      <c r="AI29" s="1046"/>
      <c r="AJ29" s="1047"/>
      <c r="AK29" s="1006">
        <v>1549</v>
      </c>
      <c r="AL29" s="997"/>
      <c r="AM29" s="997"/>
      <c r="AN29" s="997"/>
      <c r="AO29" s="997"/>
      <c r="AP29" s="997" t="s">
        <v>551</v>
      </c>
      <c r="AQ29" s="997"/>
      <c r="AR29" s="997"/>
      <c r="AS29" s="997"/>
      <c r="AT29" s="997"/>
      <c r="AU29" s="997" t="s">
        <v>551</v>
      </c>
      <c r="AV29" s="997"/>
      <c r="AW29" s="997"/>
      <c r="AX29" s="997"/>
      <c r="AY29" s="997"/>
      <c r="AZ29" s="1068" t="s">
        <v>551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2268</v>
      </c>
      <c r="R30" s="1070"/>
      <c r="S30" s="1070"/>
      <c r="T30" s="1070"/>
      <c r="U30" s="1070"/>
      <c r="V30" s="1070">
        <v>2267</v>
      </c>
      <c r="W30" s="1070"/>
      <c r="X30" s="1070"/>
      <c r="Y30" s="1070"/>
      <c r="Z30" s="1070"/>
      <c r="AA30" s="1070">
        <v>1</v>
      </c>
      <c r="AB30" s="1070"/>
      <c r="AC30" s="1070"/>
      <c r="AD30" s="1070"/>
      <c r="AE30" s="1071"/>
      <c r="AF30" s="1045">
        <v>1</v>
      </c>
      <c r="AG30" s="1046"/>
      <c r="AH30" s="1046"/>
      <c r="AI30" s="1046"/>
      <c r="AJ30" s="1047"/>
      <c r="AK30" s="1006">
        <v>1248</v>
      </c>
      <c r="AL30" s="997"/>
      <c r="AM30" s="997"/>
      <c r="AN30" s="997"/>
      <c r="AO30" s="997"/>
      <c r="AP30" s="997" t="s">
        <v>551</v>
      </c>
      <c r="AQ30" s="997"/>
      <c r="AR30" s="997"/>
      <c r="AS30" s="997"/>
      <c r="AT30" s="997"/>
      <c r="AU30" s="997" t="s">
        <v>551</v>
      </c>
      <c r="AV30" s="997"/>
      <c r="AW30" s="997"/>
      <c r="AX30" s="997"/>
      <c r="AY30" s="997"/>
      <c r="AZ30" s="1068" t="s">
        <v>552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1920</v>
      </c>
      <c r="R31" s="1070"/>
      <c r="S31" s="1070"/>
      <c r="T31" s="1070"/>
      <c r="U31" s="1070"/>
      <c r="V31" s="1070">
        <v>1550</v>
      </c>
      <c r="W31" s="1070"/>
      <c r="X31" s="1070"/>
      <c r="Y31" s="1070"/>
      <c r="Z31" s="1070"/>
      <c r="AA31" s="1070">
        <v>370</v>
      </c>
      <c r="AB31" s="1070"/>
      <c r="AC31" s="1070"/>
      <c r="AD31" s="1070"/>
      <c r="AE31" s="1071"/>
      <c r="AF31" s="1045">
        <v>897</v>
      </c>
      <c r="AG31" s="1046"/>
      <c r="AH31" s="1046"/>
      <c r="AI31" s="1046"/>
      <c r="AJ31" s="1047"/>
      <c r="AK31" s="1006">
        <v>87</v>
      </c>
      <c r="AL31" s="997"/>
      <c r="AM31" s="997"/>
      <c r="AN31" s="997"/>
      <c r="AO31" s="997"/>
      <c r="AP31" s="997">
        <v>2004</v>
      </c>
      <c r="AQ31" s="997"/>
      <c r="AR31" s="997"/>
      <c r="AS31" s="997"/>
      <c r="AT31" s="997"/>
      <c r="AU31" s="997">
        <v>555</v>
      </c>
      <c r="AV31" s="997"/>
      <c r="AW31" s="997"/>
      <c r="AX31" s="997"/>
      <c r="AY31" s="997"/>
      <c r="AZ31" s="1068" t="s">
        <v>551</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8873</v>
      </c>
      <c r="R32" s="1070"/>
      <c r="S32" s="1070"/>
      <c r="T32" s="1070"/>
      <c r="U32" s="1070"/>
      <c r="V32" s="1070">
        <v>9343</v>
      </c>
      <c r="W32" s="1070"/>
      <c r="X32" s="1070"/>
      <c r="Y32" s="1070"/>
      <c r="Z32" s="1070"/>
      <c r="AA32" s="1070">
        <v>-470</v>
      </c>
      <c r="AB32" s="1070"/>
      <c r="AC32" s="1070"/>
      <c r="AD32" s="1070"/>
      <c r="AE32" s="1071"/>
      <c r="AF32" s="1045">
        <v>2868</v>
      </c>
      <c r="AG32" s="1046"/>
      <c r="AH32" s="1046"/>
      <c r="AI32" s="1046"/>
      <c r="AJ32" s="1047"/>
      <c r="AK32" s="1006">
        <v>900</v>
      </c>
      <c r="AL32" s="997"/>
      <c r="AM32" s="997"/>
      <c r="AN32" s="997"/>
      <c r="AO32" s="997"/>
      <c r="AP32" s="997">
        <v>198</v>
      </c>
      <c r="AQ32" s="997"/>
      <c r="AR32" s="997"/>
      <c r="AS32" s="997"/>
      <c r="AT32" s="997"/>
      <c r="AU32" s="997" t="s">
        <v>557</v>
      </c>
      <c r="AV32" s="997"/>
      <c r="AW32" s="997"/>
      <c r="AX32" s="997"/>
      <c r="AY32" s="997"/>
      <c r="AZ32" s="1068" t="s">
        <v>551</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2111</v>
      </c>
      <c r="R33" s="1070"/>
      <c r="S33" s="1070"/>
      <c r="T33" s="1070"/>
      <c r="U33" s="1070"/>
      <c r="V33" s="1070">
        <v>2067</v>
      </c>
      <c r="W33" s="1070"/>
      <c r="X33" s="1070"/>
      <c r="Y33" s="1070"/>
      <c r="Z33" s="1070"/>
      <c r="AA33" s="1070">
        <v>44</v>
      </c>
      <c r="AB33" s="1070"/>
      <c r="AC33" s="1070"/>
      <c r="AD33" s="1070"/>
      <c r="AE33" s="1071"/>
      <c r="AF33" s="1045">
        <v>35</v>
      </c>
      <c r="AG33" s="1046"/>
      <c r="AH33" s="1046"/>
      <c r="AI33" s="1046"/>
      <c r="AJ33" s="1047"/>
      <c r="AK33" s="1006">
        <v>1011</v>
      </c>
      <c r="AL33" s="997"/>
      <c r="AM33" s="997"/>
      <c r="AN33" s="997"/>
      <c r="AO33" s="997"/>
      <c r="AP33" s="997">
        <v>10433</v>
      </c>
      <c r="AQ33" s="997"/>
      <c r="AR33" s="997"/>
      <c r="AS33" s="997"/>
      <c r="AT33" s="997"/>
      <c r="AU33" s="997">
        <v>6489</v>
      </c>
      <c r="AV33" s="997"/>
      <c r="AW33" s="997"/>
      <c r="AX33" s="997"/>
      <c r="AY33" s="997"/>
      <c r="AZ33" s="1068" t="s">
        <v>551</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14</v>
      </c>
      <c r="R34" s="1070"/>
      <c r="S34" s="1070"/>
      <c r="T34" s="1070"/>
      <c r="U34" s="1070"/>
      <c r="V34" s="1070">
        <v>14</v>
      </c>
      <c r="W34" s="1070"/>
      <c r="X34" s="1070"/>
      <c r="Y34" s="1070"/>
      <c r="Z34" s="1070"/>
      <c r="AA34" s="1070">
        <v>0</v>
      </c>
      <c r="AB34" s="1070"/>
      <c r="AC34" s="1070"/>
      <c r="AD34" s="1070"/>
      <c r="AE34" s="1071"/>
      <c r="AF34" s="1045">
        <v>0</v>
      </c>
      <c r="AG34" s="1046"/>
      <c r="AH34" s="1046"/>
      <c r="AI34" s="1046"/>
      <c r="AJ34" s="1047"/>
      <c r="AK34" s="1006">
        <v>10</v>
      </c>
      <c r="AL34" s="997"/>
      <c r="AM34" s="997"/>
      <c r="AN34" s="997"/>
      <c r="AO34" s="997"/>
      <c r="AP34" s="997">
        <v>65</v>
      </c>
      <c r="AQ34" s="997"/>
      <c r="AR34" s="997"/>
      <c r="AS34" s="997"/>
      <c r="AT34" s="997"/>
      <c r="AU34" s="997">
        <v>65</v>
      </c>
      <c r="AV34" s="997"/>
      <c r="AW34" s="997"/>
      <c r="AX34" s="997"/>
      <c r="AY34" s="997"/>
      <c r="AZ34" s="1068" t="s">
        <v>551</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4500</v>
      </c>
      <c r="AG63" s="985"/>
      <c r="AH63" s="985"/>
      <c r="AI63" s="985"/>
      <c r="AJ63" s="1056"/>
      <c r="AK63" s="1057"/>
      <c r="AL63" s="989"/>
      <c r="AM63" s="989"/>
      <c r="AN63" s="989"/>
      <c r="AO63" s="989"/>
      <c r="AP63" s="985">
        <v>12700</v>
      </c>
      <c r="AQ63" s="985"/>
      <c r="AR63" s="985"/>
      <c r="AS63" s="985"/>
      <c r="AT63" s="985"/>
      <c r="AU63" s="985">
        <v>7109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546</v>
      </c>
      <c r="C68" s="1012"/>
      <c r="D68" s="1012"/>
      <c r="E68" s="1012"/>
      <c r="F68" s="1012"/>
      <c r="G68" s="1012"/>
      <c r="H68" s="1012"/>
      <c r="I68" s="1012"/>
      <c r="J68" s="1012"/>
      <c r="K68" s="1012"/>
      <c r="L68" s="1012"/>
      <c r="M68" s="1012"/>
      <c r="N68" s="1012"/>
      <c r="O68" s="1012"/>
      <c r="P68" s="1013"/>
      <c r="Q68" s="1014">
        <v>5258</v>
      </c>
      <c r="R68" s="1008"/>
      <c r="S68" s="1008"/>
      <c r="T68" s="1008"/>
      <c r="U68" s="1008"/>
      <c r="V68" s="1008">
        <v>5287</v>
      </c>
      <c r="W68" s="1008"/>
      <c r="X68" s="1008"/>
      <c r="Y68" s="1008"/>
      <c r="Z68" s="1008"/>
      <c r="AA68" s="1008">
        <v>-30</v>
      </c>
      <c r="AB68" s="1008"/>
      <c r="AC68" s="1008"/>
      <c r="AD68" s="1008"/>
      <c r="AE68" s="1008"/>
      <c r="AF68" s="1008">
        <v>2067</v>
      </c>
      <c r="AG68" s="1008"/>
      <c r="AH68" s="1008"/>
      <c r="AI68" s="1008"/>
      <c r="AJ68" s="1008"/>
      <c r="AK68" s="1008">
        <v>727</v>
      </c>
      <c r="AL68" s="1008"/>
      <c r="AM68" s="1008"/>
      <c r="AN68" s="1008"/>
      <c r="AO68" s="1008"/>
      <c r="AP68" s="1008">
        <v>3048</v>
      </c>
      <c r="AQ68" s="1008"/>
      <c r="AR68" s="1008"/>
      <c r="AS68" s="1008"/>
      <c r="AT68" s="1008"/>
      <c r="AU68" s="1008">
        <v>58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307</v>
      </c>
      <c r="R69" s="997"/>
      <c r="S69" s="997"/>
      <c r="T69" s="997"/>
      <c r="U69" s="997"/>
      <c r="V69" s="997">
        <v>274</v>
      </c>
      <c r="W69" s="997"/>
      <c r="X69" s="997"/>
      <c r="Y69" s="997"/>
      <c r="Z69" s="997"/>
      <c r="AA69" s="997">
        <v>33</v>
      </c>
      <c r="AB69" s="997"/>
      <c r="AC69" s="997"/>
      <c r="AD69" s="997"/>
      <c r="AE69" s="997"/>
      <c r="AF69" s="997">
        <v>33</v>
      </c>
      <c r="AG69" s="997"/>
      <c r="AH69" s="997"/>
      <c r="AI69" s="997"/>
      <c r="AJ69" s="997"/>
      <c r="AK69" s="997" t="s">
        <v>551</v>
      </c>
      <c r="AL69" s="997"/>
      <c r="AM69" s="997"/>
      <c r="AN69" s="997"/>
      <c r="AO69" s="997"/>
      <c r="AP69" s="997">
        <v>85</v>
      </c>
      <c r="AQ69" s="997"/>
      <c r="AR69" s="997"/>
      <c r="AS69" s="997"/>
      <c r="AT69" s="997"/>
      <c r="AU69" s="997">
        <v>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597</v>
      </c>
      <c r="R70" s="997"/>
      <c r="S70" s="997"/>
      <c r="T70" s="997"/>
      <c r="U70" s="997"/>
      <c r="V70" s="997">
        <v>571</v>
      </c>
      <c r="W70" s="997"/>
      <c r="X70" s="997"/>
      <c r="Y70" s="997"/>
      <c r="Z70" s="997"/>
      <c r="AA70" s="997">
        <v>27</v>
      </c>
      <c r="AB70" s="997"/>
      <c r="AC70" s="997"/>
      <c r="AD70" s="997"/>
      <c r="AE70" s="997"/>
      <c r="AF70" s="997">
        <v>27</v>
      </c>
      <c r="AG70" s="997"/>
      <c r="AH70" s="997"/>
      <c r="AI70" s="997"/>
      <c r="AJ70" s="997"/>
      <c r="AK70" s="997">
        <v>124</v>
      </c>
      <c r="AL70" s="997"/>
      <c r="AM70" s="997"/>
      <c r="AN70" s="997"/>
      <c r="AO70" s="997"/>
      <c r="AP70" s="997" t="s">
        <v>551</v>
      </c>
      <c r="AQ70" s="997"/>
      <c r="AR70" s="997"/>
      <c r="AS70" s="997"/>
      <c r="AT70" s="997"/>
      <c r="AU70" s="997" t="s">
        <v>551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300</v>
      </c>
      <c r="R71" s="997"/>
      <c r="S71" s="997"/>
      <c r="T71" s="997"/>
      <c r="U71" s="997"/>
      <c r="V71" s="997">
        <v>294</v>
      </c>
      <c r="W71" s="997"/>
      <c r="X71" s="997"/>
      <c r="Y71" s="997"/>
      <c r="Z71" s="997"/>
      <c r="AA71" s="997">
        <v>7</v>
      </c>
      <c r="AB71" s="997"/>
      <c r="AC71" s="997"/>
      <c r="AD71" s="997"/>
      <c r="AE71" s="997"/>
      <c r="AF71" s="997">
        <v>7</v>
      </c>
      <c r="AG71" s="997"/>
      <c r="AH71" s="997"/>
      <c r="AI71" s="997"/>
      <c r="AJ71" s="997"/>
      <c r="AK71" s="997">
        <v>4</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2150</v>
      </c>
      <c r="R72" s="997"/>
      <c r="S72" s="997"/>
      <c r="T72" s="997"/>
      <c r="U72" s="997"/>
      <c r="V72" s="997">
        <v>2141</v>
      </c>
      <c r="W72" s="997"/>
      <c r="X72" s="997"/>
      <c r="Y72" s="997"/>
      <c r="Z72" s="997"/>
      <c r="AA72" s="997">
        <v>10</v>
      </c>
      <c r="AB72" s="997"/>
      <c r="AC72" s="997"/>
      <c r="AD72" s="997"/>
      <c r="AE72" s="997"/>
      <c r="AF72" s="997">
        <v>10</v>
      </c>
      <c r="AG72" s="997"/>
      <c r="AH72" s="997"/>
      <c r="AI72" s="997"/>
      <c r="AJ72" s="997"/>
      <c r="AK72" s="997" t="s">
        <v>551</v>
      </c>
      <c r="AL72" s="997"/>
      <c r="AM72" s="997"/>
      <c r="AN72" s="997"/>
      <c r="AO72" s="997"/>
      <c r="AP72" s="997" t="s">
        <v>551</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2144</v>
      </c>
      <c r="AG88" s="985"/>
      <c r="AH88" s="985"/>
      <c r="AI88" s="985"/>
      <c r="AJ88" s="985"/>
      <c r="AK88" s="989"/>
      <c r="AL88" s="989"/>
      <c r="AM88" s="989"/>
      <c r="AN88" s="989"/>
      <c r="AO88" s="989"/>
      <c r="AP88" s="985">
        <v>3133</v>
      </c>
      <c r="AQ88" s="985"/>
      <c r="AR88" s="985"/>
      <c r="AS88" s="985"/>
      <c r="AT88" s="985"/>
      <c r="AU88" s="985">
        <v>62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176</v>
      </c>
      <c r="CS102" s="977"/>
      <c r="CT102" s="977"/>
      <c r="CU102" s="977"/>
      <c r="CV102" s="978"/>
      <c r="CW102" s="976" t="s">
        <v>551</v>
      </c>
      <c r="CX102" s="977"/>
      <c r="CY102" s="977"/>
      <c r="CZ102" s="977"/>
      <c r="DA102" s="978"/>
      <c r="DB102" s="976" t="s">
        <v>551</v>
      </c>
      <c r="DC102" s="977"/>
      <c r="DD102" s="977"/>
      <c r="DE102" s="977"/>
      <c r="DF102" s="978"/>
      <c r="DG102" s="976">
        <v>367</v>
      </c>
      <c r="DH102" s="977"/>
      <c r="DI102" s="977"/>
      <c r="DJ102" s="977"/>
      <c r="DK102" s="978"/>
      <c r="DL102" s="976" t="s">
        <v>551</v>
      </c>
      <c r="DM102" s="977"/>
      <c r="DN102" s="977"/>
      <c r="DO102" s="977"/>
      <c r="DP102" s="978"/>
      <c r="DQ102" s="976">
        <v>162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3836889</v>
      </c>
      <c r="AB110" s="903"/>
      <c r="AC110" s="903"/>
      <c r="AD110" s="903"/>
      <c r="AE110" s="904"/>
      <c r="AF110" s="905">
        <v>3537221</v>
      </c>
      <c r="AG110" s="903"/>
      <c r="AH110" s="903"/>
      <c r="AI110" s="903"/>
      <c r="AJ110" s="904"/>
      <c r="AK110" s="905">
        <v>3039180</v>
      </c>
      <c r="AL110" s="903"/>
      <c r="AM110" s="903"/>
      <c r="AN110" s="903"/>
      <c r="AO110" s="904"/>
      <c r="AP110" s="906">
        <v>12.8</v>
      </c>
      <c r="AQ110" s="907"/>
      <c r="AR110" s="907"/>
      <c r="AS110" s="907"/>
      <c r="AT110" s="908"/>
      <c r="AU110" s="950" t="s">
        <v>61</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30593799</v>
      </c>
      <c r="BR110" s="830"/>
      <c r="BS110" s="830"/>
      <c r="BT110" s="830"/>
      <c r="BU110" s="830"/>
      <c r="BV110" s="830">
        <v>30239384</v>
      </c>
      <c r="BW110" s="830"/>
      <c r="BX110" s="830"/>
      <c r="BY110" s="830"/>
      <c r="BZ110" s="830"/>
      <c r="CA110" s="830">
        <v>31065613</v>
      </c>
      <c r="CB110" s="830"/>
      <c r="CC110" s="830"/>
      <c r="CD110" s="830"/>
      <c r="CE110" s="830"/>
      <c r="CF110" s="891">
        <v>130.4</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415</v>
      </c>
      <c r="AB111" s="939"/>
      <c r="AC111" s="939"/>
      <c r="AD111" s="939"/>
      <c r="AE111" s="940"/>
      <c r="AF111" s="941" t="s">
        <v>415</v>
      </c>
      <c r="AG111" s="939"/>
      <c r="AH111" s="939"/>
      <c r="AI111" s="939"/>
      <c r="AJ111" s="940"/>
      <c r="AK111" s="941" t="s">
        <v>415</v>
      </c>
      <c r="AL111" s="939"/>
      <c r="AM111" s="939"/>
      <c r="AN111" s="939"/>
      <c r="AO111" s="940"/>
      <c r="AP111" s="942" t="s">
        <v>415</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1338942</v>
      </c>
      <c r="BR111" s="801"/>
      <c r="BS111" s="801"/>
      <c r="BT111" s="801"/>
      <c r="BU111" s="801"/>
      <c r="BV111" s="801">
        <v>1123538</v>
      </c>
      <c r="BW111" s="801"/>
      <c r="BX111" s="801"/>
      <c r="BY111" s="801"/>
      <c r="BZ111" s="801"/>
      <c r="CA111" s="801">
        <v>1126500</v>
      </c>
      <c r="CB111" s="801"/>
      <c r="CC111" s="801"/>
      <c r="CD111" s="801"/>
      <c r="CE111" s="801"/>
      <c r="CF111" s="878">
        <v>4.7</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7564916</v>
      </c>
      <c r="BR112" s="801"/>
      <c r="BS112" s="801"/>
      <c r="BT112" s="801"/>
      <c r="BU112" s="801"/>
      <c r="BV112" s="801">
        <v>7371889</v>
      </c>
      <c r="BW112" s="801"/>
      <c r="BX112" s="801"/>
      <c r="BY112" s="801"/>
      <c r="BZ112" s="801"/>
      <c r="CA112" s="801">
        <v>7109619</v>
      </c>
      <c r="CB112" s="801"/>
      <c r="CC112" s="801"/>
      <c r="CD112" s="801"/>
      <c r="CE112" s="801"/>
      <c r="CF112" s="878">
        <v>29.8</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776710</v>
      </c>
      <c r="AB113" s="939"/>
      <c r="AC113" s="939"/>
      <c r="AD113" s="939"/>
      <c r="AE113" s="940"/>
      <c r="AF113" s="941">
        <v>798655</v>
      </c>
      <c r="AG113" s="939"/>
      <c r="AH113" s="939"/>
      <c r="AI113" s="939"/>
      <c r="AJ113" s="940"/>
      <c r="AK113" s="941">
        <v>778113</v>
      </c>
      <c r="AL113" s="939"/>
      <c r="AM113" s="939"/>
      <c r="AN113" s="939"/>
      <c r="AO113" s="940"/>
      <c r="AP113" s="942">
        <v>3.3</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70052</v>
      </c>
      <c r="BR113" s="801"/>
      <c r="BS113" s="801"/>
      <c r="BT113" s="801"/>
      <c r="BU113" s="801"/>
      <c r="BV113" s="801">
        <v>68059</v>
      </c>
      <c r="BW113" s="801"/>
      <c r="BX113" s="801"/>
      <c r="BY113" s="801"/>
      <c r="BZ113" s="801"/>
      <c r="CA113" s="801">
        <v>62331</v>
      </c>
      <c r="CB113" s="801"/>
      <c r="CC113" s="801"/>
      <c r="CD113" s="801"/>
      <c r="CE113" s="801"/>
      <c r="CF113" s="878">
        <v>0.3</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7154</v>
      </c>
      <c r="AB114" s="814"/>
      <c r="AC114" s="814"/>
      <c r="AD114" s="814"/>
      <c r="AE114" s="815"/>
      <c r="AF114" s="816">
        <v>8291</v>
      </c>
      <c r="AG114" s="814"/>
      <c r="AH114" s="814"/>
      <c r="AI114" s="814"/>
      <c r="AJ114" s="815"/>
      <c r="AK114" s="816">
        <v>6977</v>
      </c>
      <c r="AL114" s="814"/>
      <c r="AM114" s="814"/>
      <c r="AN114" s="814"/>
      <c r="AO114" s="815"/>
      <c r="AP114" s="784">
        <v>0</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8757275</v>
      </c>
      <c r="BR114" s="801"/>
      <c r="BS114" s="801"/>
      <c r="BT114" s="801"/>
      <c r="BU114" s="801"/>
      <c r="BV114" s="801">
        <v>8086973</v>
      </c>
      <c r="BW114" s="801"/>
      <c r="BX114" s="801"/>
      <c r="BY114" s="801"/>
      <c r="BZ114" s="801"/>
      <c r="CA114" s="801">
        <v>7273610</v>
      </c>
      <c r="CB114" s="801"/>
      <c r="CC114" s="801"/>
      <c r="CD114" s="801"/>
      <c r="CE114" s="801"/>
      <c r="CF114" s="878">
        <v>30.5</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284494</v>
      </c>
      <c r="AB115" s="939"/>
      <c r="AC115" s="939"/>
      <c r="AD115" s="939"/>
      <c r="AE115" s="940"/>
      <c r="AF115" s="941">
        <v>253640</v>
      </c>
      <c r="AG115" s="939"/>
      <c r="AH115" s="939"/>
      <c r="AI115" s="939"/>
      <c r="AJ115" s="940"/>
      <c r="AK115" s="941">
        <v>225893</v>
      </c>
      <c r="AL115" s="939"/>
      <c r="AM115" s="939"/>
      <c r="AN115" s="939"/>
      <c r="AO115" s="940"/>
      <c r="AP115" s="942">
        <v>0.9</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v>931689</v>
      </c>
      <c r="BR115" s="801"/>
      <c r="BS115" s="801"/>
      <c r="BT115" s="801"/>
      <c r="BU115" s="801"/>
      <c r="BV115" s="801">
        <v>437058</v>
      </c>
      <c r="BW115" s="801"/>
      <c r="BX115" s="801"/>
      <c r="BY115" s="801"/>
      <c r="BZ115" s="801"/>
      <c r="CA115" s="801">
        <v>162243</v>
      </c>
      <c r="CB115" s="801"/>
      <c r="CC115" s="801"/>
      <c r="CD115" s="801"/>
      <c r="CE115" s="801"/>
      <c r="CF115" s="878">
        <v>0.7</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v>198212</v>
      </c>
      <c r="DR115" s="814"/>
      <c r="DS115" s="814"/>
      <c r="DT115" s="814"/>
      <c r="DU115" s="815"/>
      <c r="DV115" s="784">
        <v>0.8</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4905247</v>
      </c>
      <c r="AB117" s="925"/>
      <c r="AC117" s="925"/>
      <c r="AD117" s="925"/>
      <c r="AE117" s="926"/>
      <c r="AF117" s="928">
        <v>4597807</v>
      </c>
      <c r="AG117" s="925"/>
      <c r="AH117" s="925"/>
      <c r="AI117" s="925"/>
      <c r="AJ117" s="926"/>
      <c r="AK117" s="928">
        <v>4050163</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437</v>
      </c>
      <c r="BP118" s="868"/>
      <c r="BQ118" s="887">
        <v>49256673</v>
      </c>
      <c r="BR118" s="888"/>
      <c r="BS118" s="888"/>
      <c r="BT118" s="888"/>
      <c r="BU118" s="888"/>
      <c r="BV118" s="888">
        <v>47326901</v>
      </c>
      <c r="BW118" s="888"/>
      <c r="BX118" s="888"/>
      <c r="BY118" s="888"/>
      <c r="BZ118" s="888"/>
      <c r="CA118" s="888">
        <v>46799916</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6291352</v>
      </c>
      <c r="BR119" s="830"/>
      <c r="BS119" s="830"/>
      <c r="BT119" s="830"/>
      <c r="BU119" s="830"/>
      <c r="BV119" s="830">
        <v>6415843</v>
      </c>
      <c r="BW119" s="830"/>
      <c r="BX119" s="830"/>
      <c r="BY119" s="830"/>
      <c r="BZ119" s="830"/>
      <c r="CA119" s="830">
        <v>5113684</v>
      </c>
      <c r="CB119" s="830"/>
      <c r="CC119" s="830"/>
      <c r="CD119" s="830"/>
      <c r="CE119" s="830"/>
      <c r="CF119" s="891">
        <v>21.5</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1338942</v>
      </c>
      <c r="DH119" s="747"/>
      <c r="DI119" s="747"/>
      <c r="DJ119" s="747"/>
      <c r="DK119" s="748"/>
      <c r="DL119" s="749">
        <v>1123538</v>
      </c>
      <c r="DM119" s="747"/>
      <c r="DN119" s="747"/>
      <c r="DO119" s="747"/>
      <c r="DP119" s="748"/>
      <c r="DQ119" s="749">
        <v>928288</v>
      </c>
      <c r="DR119" s="747"/>
      <c r="DS119" s="747"/>
      <c r="DT119" s="747"/>
      <c r="DU119" s="748"/>
      <c r="DV119" s="837">
        <v>3.9</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6185002</v>
      </c>
      <c r="BR120" s="801"/>
      <c r="BS120" s="801"/>
      <c r="BT120" s="801"/>
      <c r="BU120" s="801"/>
      <c r="BV120" s="801">
        <v>6157459</v>
      </c>
      <c r="BW120" s="801"/>
      <c r="BX120" s="801"/>
      <c r="BY120" s="801"/>
      <c r="BZ120" s="801"/>
      <c r="CA120" s="801">
        <v>6121424</v>
      </c>
      <c r="CB120" s="801"/>
      <c r="CC120" s="801"/>
      <c r="CD120" s="801"/>
      <c r="CE120" s="801"/>
      <c r="CF120" s="878">
        <v>25.7</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7113130</v>
      </c>
      <c r="DH120" s="830"/>
      <c r="DI120" s="830"/>
      <c r="DJ120" s="830"/>
      <c r="DK120" s="830"/>
      <c r="DL120" s="830">
        <v>6814230</v>
      </c>
      <c r="DM120" s="830"/>
      <c r="DN120" s="830"/>
      <c r="DO120" s="830"/>
      <c r="DP120" s="830"/>
      <c r="DQ120" s="830">
        <v>6489097</v>
      </c>
      <c r="DR120" s="830"/>
      <c r="DS120" s="830"/>
      <c r="DT120" s="830"/>
      <c r="DU120" s="830"/>
      <c r="DV120" s="831">
        <v>27.2</v>
      </c>
      <c r="DW120" s="831"/>
      <c r="DX120" s="831"/>
      <c r="DY120" s="831"/>
      <c r="DZ120" s="832"/>
    </row>
    <row r="121" spans="1:130" s="197" customFormat="1" ht="26.25" customHeight="1">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28726499</v>
      </c>
      <c r="BR121" s="888"/>
      <c r="BS121" s="888"/>
      <c r="BT121" s="888"/>
      <c r="BU121" s="888"/>
      <c r="BV121" s="888">
        <v>29269995</v>
      </c>
      <c r="BW121" s="888"/>
      <c r="BX121" s="888"/>
      <c r="BY121" s="888"/>
      <c r="BZ121" s="888"/>
      <c r="CA121" s="888">
        <v>29478278</v>
      </c>
      <c r="CB121" s="888"/>
      <c r="CC121" s="888"/>
      <c r="CD121" s="888"/>
      <c r="CE121" s="888"/>
      <c r="CF121" s="889">
        <v>123.8</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377150</v>
      </c>
      <c r="DH121" s="801"/>
      <c r="DI121" s="801"/>
      <c r="DJ121" s="801"/>
      <c r="DK121" s="801"/>
      <c r="DL121" s="801">
        <v>487585</v>
      </c>
      <c r="DM121" s="801"/>
      <c r="DN121" s="801"/>
      <c r="DO121" s="801"/>
      <c r="DP121" s="801"/>
      <c r="DQ121" s="801">
        <v>555104</v>
      </c>
      <c r="DR121" s="801"/>
      <c r="DS121" s="801"/>
      <c r="DT121" s="801"/>
      <c r="DU121" s="801"/>
      <c r="DV121" s="853">
        <v>2.2999999999999998</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448</v>
      </c>
      <c r="BP122" s="868"/>
      <c r="BQ122" s="869">
        <v>41202853</v>
      </c>
      <c r="BR122" s="870"/>
      <c r="BS122" s="870"/>
      <c r="BT122" s="870"/>
      <c r="BU122" s="870"/>
      <c r="BV122" s="870">
        <v>41843297</v>
      </c>
      <c r="BW122" s="870"/>
      <c r="BX122" s="870"/>
      <c r="BY122" s="870"/>
      <c r="BZ122" s="870"/>
      <c r="CA122" s="870">
        <v>40713386</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v>74636</v>
      </c>
      <c r="DH122" s="801"/>
      <c r="DI122" s="801"/>
      <c r="DJ122" s="801"/>
      <c r="DK122" s="801"/>
      <c r="DL122" s="801">
        <v>70074</v>
      </c>
      <c r="DM122" s="801"/>
      <c r="DN122" s="801"/>
      <c r="DO122" s="801"/>
      <c r="DP122" s="801"/>
      <c r="DQ122" s="801">
        <v>65418</v>
      </c>
      <c r="DR122" s="801"/>
      <c r="DS122" s="801"/>
      <c r="DT122" s="801"/>
      <c r="DU122" s="801"/>
      <c r="DV122" s="853">
        <v>0.3</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34</v>
      </c>
      <c r="BR123" s="862"/>
      <c r="BS123" s="862"/>
      <c r="BT123" s="862"/>
      <c r="BU123" s="862"/>
      <c r="BV123" s="862">
        <v>23.6</v>
      </c>
      <c r="BW123" s="862"/>
      <c r="BX123" s="862"/>
      <c r="BY123" s="862"/>
      <c r="BZ123" s="862"/>
      <c r="CA123" s="862">
        <v>25.5</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t="s">
        <v>452</v>
      </c>
      <c r="DH123" s="814"/>
      <c r="DI123" s="814"/>
      <c r="DJ123" s="814"/>
      <c r="DK123" s="815"/>
      <c r="DL123" s="816" t="s">
        <v>452</v>
      </c>
      <c r="DM123" s="814"/>
      <c r="DN123" s="814"/>
      <c r="DO123" s="814"/>
      <c r="DP123" s="815"/>
      <c r="DQ123" s="816" t="s">
        <v>452</v>
      </c>
      <c r="DR123" s="814"/>
      <c r="DS123" s="814"/>
      <c r="DT123" s="814"/>
      <c r="DU123" s="815"/>
      <c r="DV123" s="784" t="s">
        <v>452</v>
      </c>
      <c r="DW123" s="785"/>
      <c r="DX123" s="785"/>
      <c r="DY123" s="785"/>
      <c r="DZ123" s="786"/>
    </row>
    <row r="124" spans="1:130" s="197" customFormat="1" ht="26.25" customHeight="1">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t="s">
        <v>452</v>
      </c>
      <c r="DH124" s="747"/>
      <c r="DI124" s="747"/>
      <c r="DJ124" s="747"/>
      <c r="DK124" s="748"/>
      <c r="DL124" s="749" t="s">
        <v>452</v>
      </c>
      <c r="DM124" s="747"/>
      <c r="DN124" s="747"/>
      <c r="DO124" s="747"/>
      <c r="DP124" s="748"/>
      <c r="DQ124" s="749" t="s">
        <v>452</v>
      </c>
      <c r="DR124" s="747"/>
      <c r="DS124" s="747"/>
      <c r="DT124" s="747"/>
      <c r="DU124" s="748"/>
      <c r="DV124" s="837" t="s">
        <v>452</v>
      </c>
      <c r="DW124" s="838"/>
      <c r="DX124" s="838"/>
      <c r="DY124" s="838"/>
      <c r="DZ124" s="839"/>
    </row>
    <row r="125" spans="1:130" s="197" customFormat="1" ht="26.25" customHeight="1" thickBot="1">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237652</v>
      </c>
      <c r="AB126" s="814"/>
      <c r="AC126" s="814"/>
      <c r="AD126" s="814"/>
      <c r="AE126" s="815"/>
      <c r="AF126" s="816">
        <v>215401</v>
      </c>
      <c r="AG126" s="814"/>
      <c r="AH126" s="814"/>
      <c r="AI126" s="814"/>
      <c r="AJ126" s="815"/>
      <c r="AK126" s="816">
        <v>195252</v>
      </c>
      <c r="AL126" s="814"/>
      <c r="AM126" s="814"/>
      <c r="AN126" s="814"/>
      <c r="AO126" s="815"/>
      <c r="AP126" s="784">
        <v>0.8</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v>931689</v>
      </c>
      <c r="DH126" s="801"/>
      <c r="DI126" s="801"/>
      <c r="DJ126" s="801"/>
      <c r="DK126" s="801"/>
      <c r="DL126" s="801">
        <v>437058</v>
      </c>
      <c r="DM126" s="801"/>
      <c r="DN126" s="801"/>
      <c r="DO126" s="801"/>
      <c r="DP126" s="801"/>
      <c r="DQ126" s="801">
        <v>162243</v>
      </c>
      <c r="DR126" s="801"/>
      <c r="DS126" s="801"/>
      <c r="DT126" s="801"/>
      <c r="DU126" s="801"/>
      <c r="DV126" s="853">
        <v>0.7</v>
      </c>
      <c r="DW126" s="853"/>
      <c r="DX126" s="853"/>
      <c r="DY126" s="853"/>
      <c r="DZ126" s="854"/>
    </row>
    <row r="127" spans="1:130" s="197" customFormat="1" ht="26.25" customHeight="1" thickBot="1">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46842</v>
      </c>
      <c r="AB127" s="814"/>
      <c r="AC127" s="814"/>
      <c r="AD127" s="814"/>
      <c r="AE127" s="815"/>
      <c r="AF127" s="816">
        <v>38239</v>
      </c>
      <c r="AG127" s="814"/>
      <c r="AH127" s="814"/>
      <c r="AI127" s="814"/>
      <c r="AJ127" s="815"/>
      <c r="AK127" s="816">
        <v>30641</v>
      </c>
      <c r="AL127" s="814"/>
      <c r="AM127" s="814"/>
      <c r="AN127" s="814"/>
      <c r="AO127" s="815"/>
      <c r="AP127" s="784">
        <v>0.1</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643292</v>
      </c>
      <c r="AB128" s="754"/>
      <c r="AC128" s="754"/>
      <c r="AD128" s="754"/>
      <c r="AE128" s="755"/>
      <c r="AF128" s="756">
        <v>708863</v>
      </c>
      <c r="AG128" s="754"/>
      <c r="AH128" s="754"/>
      <c r="AI128" s="754"/>
      <c r="AJ128" s="755"/>
      <c r="AK128" s="756">
        <v>691255</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17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26220615</v>
      </c>
      <c r="AB129" s="814"/>
      <c r="AC129" s="814"/>
      <c r="AD129" s="814"/>
      <c r="AE129" s="815"/>
      <c r="AF129" s="816">
        <v>25818074</v>
      </c>
      <c r="AG129" s="814"/>
      <c r="AH129" s="814"/>
      <c r="AI129" s="814"/>
      <c r="AJ129" s="815"/>
      <c r="AK129" s="816">
        <v>26266550</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5.3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2599344</v>
      </c>
      <c r="AB130" s="814"/>
      <c r="AC130" s="814"/>
      <c r="AD130" s="814"/>
      <c r="AE130" s="815"/>
      <c r="AF130" s="816">
        <v>2668710</v>
      </c>
      <c r="AG130" s="814"/>
      <c r="AH130" s="814"/>
      <c r="AI130" s="814"/>
      <c r="AJ130" s="815"/>
      <c r="AK130" s="816">
        <v>2446246</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v>25.5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23621271</v>
      </c>
      <c r="AB131" s="747"/>
      <c r="AC131" s="747"/>
      <c r="AD131" s="747"/>
      <c r="AE131" s="748"/>
      <c r="AF131" s="749">
        <v>23149364</v>
      </c>
      <c r="AG131" s="747"/>
      <c r="AH131" s="747"/>
      <c r="AI131" s="747"/>
      <c r="AJ131" s="748"/>
      <c r="AK131" s="749">
        <v>23820304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7.0386178629999998</v>
      </c>
      <c r="AB132" s="770"/>
      <c r="AC132" s="770"/>
      <c r="AD132" s="770"/>
      <c r="AE132" s="771"/>
      <c r="AF132" s="772">
        <v>5.2711340150000003</v>
      </c>
      <c r="AG132" s="770"/>
      <c r="AH132" s="770"/>
      <c r="AI132" s="770"/>
      <c r="AJ132" s="771"/>
      <c r="AK132" s="772">
        <v>3.831445644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8.6999999999999993</v>
      </c>
      <c r="AB133" s="779"/>
      <c r="AC133" s="779"/>
      <c r="AD133" s="779"/>
      <c r="AE133" s="780"/>
      <c r="AF133" s="778">
        <v>7</v>
      </c>
      <c r="AG133" s="779"/>
      <c r="AH133" s="779"/>
      <c r="AI133" s="779"/>
      <c r="AJ133" s="780"/>
      <c r="AK133" s="778">
        <v>5.3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9" t="s">
        <v>480</v>
      </c>
      <c r="L7" s="254"/>
      <c r="M7" s="255" t="s">
        <v>481</v>
      </c>
      <c r="N7" s="256"/>
    </row>
    <row r="8" spans="1:16">
      <c r="A8" s="248"/>
      <c r="B8" s="244"/>
      <c r="C8" s="244"/>
      <c r="D8" s="244"/>
      <c r="E8" s="244"/>
      <c r="F8" s="244"/>
      <c r="G8" s="257"/>
      <c r="H8" s="258"/>
      <c r="I8" s="258"/>
      <c r="J8" s="259"/>
      <c r="K8" s="1150"/>
      <c r="L8" s="260" t="s">
        <v>482</v>
      </c>
      <c r="M8" s="261" t="s">
        <v>483</v>
      </c>
      <c r="N8" s="262" t="s">
        <v>484</v>
      </c>
    </row>
    <row r="9" spans="1:16">
      <c r="A9" s="248"/>
      <c r="B9" s="244"/>
      <c r="C9" s="244"/>
      <c r="D9" s="244"/>
      <c r="E9" s="244"/>
      <c r="F9" s="244"/>
      <c r="G9" s="1163" t="s">
        <v>485</v>
      </c>
      <c r="H9" s="1164"/>
      <c r="I9" s="1164"/>
      <c r="J9" s="1165"/>
      <c r="K9" s="263">
        <v>8315461</v>
      </c>
      <c r="L9" s="264">
        <v>61813</v>
      </c>
      <c r="M9" s="265">
        <v>56521</v>
      </c>
      <c r="N9" s="266">
        <v>9.4</v>
      </c>
    </row>
    <row r="10" spans="1:16">
      <c r="A10" s="248"/>
      <c r="B10" s="244"/>
      <c r="C10" s="244"/>
      <c r="D10" s="244"/>
      <c r="E10" s="244"/>
      <c r="F10" s="244"/>
      <c r="G10" s="1163" t="s">
        <v>486</v>
      </c>
      <c r="H10" s="1164"/>
      <c r="I10" s="1164"/>
      <c r="J10" s="1165"/>
      <c r="K10" s="267">
        <v>707601</v>
      </c>
      <c r="L10" s="268">
        <v>5260</v>
      </c>
      <c r="M10" s="269">
        <v>5094</v>
      </c>
      <c r="N10" s="270">
        <v>3.3</v>
      </c>
    </row>
    <row r="11" spans="1:16" ht="13.5" customHeight="1">
      <c r="A11" s="248"/>
      <c r="B11" s="244"/>
      <c r="C11" s="244"/>
      <c r="D11" s="244"/>
      <c r="E11" s="244"/>
      <c r="F11" s="244"/>
      <c r="G11" s="1163" t="s">
        <v>487</v>
      </c>
      <c r="H11" s="1164"/>
      <c r="I11" s="1164"/>
      <c r="J11" s="1165"/>
      <c r="K11" s="267">
        <v>4914</v>
      </c>
      <c r="L11" s="268">
        <v>37</v>
      </c>
      <c r="M11" s="269">
        <v>3978</v>
      </c>
      <c r="N11" s="270">
        <v>-99.1</v>
      </c>
    </row>
    <row r="12" spans="1:16" ht="13.5" customHeight="1">
      <c r="A12" s="248"/>
      <c r="B12" s="244"/>
      <c r="C12" s="244"/>
      <c r="D12" s="244"/>
      <c r="E12" s="244"/>
      <c r="F12" s="244"/>
      <c r="G12" s="1163" t="s">
        <v>488</v>
      </c>
      <c r="H12" s="1164"/>
      <c r="I12" s="1164"/>
      <c r="J12" s="1165"/>
      <c r="K12" s="267">
        <v>436442</v>
      </c>
      <c r="L12" s="268">
        <v>3244</v>
      </c>
      <c r="M12" s="269">
        <v>1244</v>
      </c>
      <c r="N12" s="270">
        <v>160.80000000000001</v>
      </c>
    </row>
    <row r="13" spans="1:16" ht="13.5" customHeight="1">
      <c r="A13" s="248"/>
      <c r="B13" s="244"/>
      <c r="C13" s="244"/>
      <c r="D13" s="244"/>
      <c r="E13" s="244"/>
      <c r="F13" s="244"/>
      <c r="G13" s="1163" t="s">
        <v>489</v>
      </c>
      <c r="H13" s="1164"/>
      <c r="I13" s="1164"/>
      <c r="J13" s="1165"/>
      <c r="K13" s="267" t="s">
        <v>490</v>
      </c>
      <c r="L13" s="268" t="s">
        <v>490</v>
      </c>
      <c r="M13" s="269">
        <v>18</v>
      </c>
      <c r="N13" s="270" t="s">
        <v>490</v>
      </c>
    </row>
    <row r="14" spans="1:16" ht="13.5" customHeight="1">
      <c r="A14" s="248"/>
      <c r="B14" s="244"/>
      <c r="C14" s="244"/>
      <c r="D14" s="244"/>
      <c r="E14" s="244"/>
      <c r="F14" s="244"/>
      <c r="G14" s="1163" t="s">
        <v>491</v>
      </c>
      <c r="H14" s="1164"/>
      <c r="I14" s="1164"/>
      <c r="J14" s="1165"/>
      <c r="K14" s="267">
        <v>280328</v>
      </c>
      <c r="L14" s="268">
        <v>2084</v>
      </c>
      <c r="M14" s="269">
        <v>2228</v>
      </c>
      <c r="N14" s="270">
        <v>-6.5</v>
      </c>
    </row>
    <row r="15" spans="1:16" ht="13.5" customHeight="1">
      <c r="A15" s="248"/>
      <c r="B15" s="244"/>
      <c r="C15" s="244"/>
      <c r="D15" s="244"/>
      <c r="E15" s="244"/>
      <c r="F15" s="244"/>
      <c r="G15" s="1163" t="s">
        <v>492</v>
      </c>
      <c r="H15" s="1164"/>
      <c r="I15" s="1164"/>
      <c r="J15" s="1165"/>
      <c r="K15" s="267">
        <v>231769</v>
      </c>
      <c r="L15" s="268">
        <v>1723</v>
      </c>
      <c r="M15" s="269">
        <v>1508</v>
      </c>
      <c r="N15" s="270">
        <v>14.3</v>
      </c>
    </row>
    <row r="16" spans="1:16">
      <c r="A16" s="248"/>
      <c r="B16" s="244"/>
      <c r="C16" s="244"/>
      <c r="D16" s="244"/>
      <c r="E16" s="244"/>
      <c r="F16" s="244"/>
      <c r="G16" s="1166" t="s">
        <v>493</v>
      </c>
      <c r="H16" s="1167"/>
      <c r="I16" s="1167"/>
      <c r="J16" s="1168"/>
      <c r="K16" s="268">
        <v>-1138871</v>
      </c>
      <c r="L16" s="268">
        <v>-8466</v>
      </c>
      <c r="M16" s="269">
        <v>-5476</v>
      </c>
      <c r="N16" s="270">
        <v>54.6</v>
      </c>
    </row>
    <row r="17" spans="1:16">
      <c r="A17" s="248"/>
      <c r="B17" s="244"/>
      <c r="C17" s="244"/>
      <c r="D17" s="244"/>
      <c r="E17" s="244"/>
      <c r="F17" s="244"/>
      <c r="G17" s="1166" t="s">
        <v>167</v>
      </c>
      <c r="H17" s="1167"/>
      <c r="I17" s="1167"/>
      <c r="J17" s="1168"/>
      <c r="K17" s="268">
        <v>8837644</v>
      </c>
      <c r="L17" s="268">
        <v>65695</v>
      </c>
      <c r="M17" s="269">
        <v>65114</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60" t="s">
        <v>498</v>
      </c>
      <c r="H21" s="1161"/>
      <c r="I21" s="1161"/>
      <c r="J21" s="1162"/>
      <c r="K21" s="280">
        <v>6.57</v>
      </c>
      <c r="L21" s="281">
        <v>6.38</v>
      </c>
      <c r="M21" s="282">
        <v>0.19</v>
      </c>
      <c r="N21" s="249"/>
      <c r="O21" s="283"/>
      <c r="P21" s="279"/>
    </row>
    <row r="22" spans="1:16" s="284" customFormat="1">
      <c r="A22" s="279"/>
      <c r="B22" s="249"/>
      <c r="C22" s="249"/>
      <c r="D22" s="249"/>
      <c r="E22" s="249"/>
      <c r="F22" s="249"/>
      <c r="G22" s="1160" t="s">
        <v>499</v>
      </c>
      <c r="H22" s="1161"/>
      <c r="I22" s="1161"/>
      <c r="J22" s="1162"/>
      <c r="K22" s="285">
        <v>101.7</v>
      </c>
      <c r="L22" s="286">
        <v>99.8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49" t="s">
        <v>480</v>
      </c>
      <c r="L30" s="254"/>
      <c r="M30" s="255" t="s">
        <v>481</v>
      </c>
      <c r="N30" s="256"/>
    </row>
    <row r="31" spans="1:16">
      <c r="A31" s="248"/>
      <c r="B31" s="244"/>
      <c r="C31" s="244"/>
      <c r="D31" s="244"/>
      <c r="E31" s="244"/>
      <c r="F31" s="244"/>
      <c r="G31" s="257"/>
      <c r="H31" s="258"/>
      <c r="I31" s="258"/>
      <c r="J31" s="259"/>
      <c r="K31" s="1150"/>
      <c r="L31" s="260" t="s">
        <v>482</v>
      </c>
      <c r="M31" s="261" t="s">
        <v>483</v>
      </c>
      <c r="N31" s="262" t="s">
        <v>484</v>
      </c>
    </row>
    <row r="32" spans="1:16" ht="27" customHeight="1">
      <c r="A32" s="248"/>
      <c r="B32" s="244"/>
      <c r="C32" s="244"/>
      <c r="D32" s="244"/>
      <c r="E32" s="244"/>
      <c r="F32" s="244"/>
      <c r="G32" s="1151" t="s">
        <v>503</v>
      </c>
      <c r="H32" s="1152"/>
      <c r="I32" s="1152"/>
      <c r="J32" s="1153"/>
      <c r="K32" s="294">
        <v>3039180</v>
      </c>
      <c r="L32" s="294">
        <v>22592</v>
      </c>
      <c r="M32" s="295">
        <v>35579</v>
      </c>
      <c r="N32" s="296">
        <v>-36.5</v>
      </c>
    </row>
    <row r="33" spans="1:16" ht="13.5" customHeight="1">
      <c r="A33" s="248"/>
      <c r="B33" s="244"/>
      <c r="C33" s="244"/>
      <c r="D33" s="244"/>
      <c r="E33" s="244"/>
      <c r="F33" s="244"/>
      <c r="G33" s="1151" t="s">
        <v>504</v>
      </c>
      <c r="H33" s="1152"/>
      <c r="I33" s="1152"/>
      <c r="J33" s="1153"/>
      <c r="K33" s="294" t="s">
        <v>490</v>
      </c>
      <c r="L33" s="294" t="s">
        <v>490</v>
      </c>
      <c r="M33" s="295" t="s">
        <v>490</v>
      </c>
      <c r="N33" s="296" t="s">
        <v>490</v>
      </c>
    </row>
    <row r="34" spans="1:16" ht="27" customHeight="1">
      <c r="A34" s="248"/>
      <c r="B34" s="244"/>
      <c r="C34" s="244"/>
      <c r="D34" s="244"/>
      <c r="E34" s="244"/>
      <c r="F34" s="244"/>
      <c r="G34" s="1151" t="s">
        <v>505</v>
      </c>
      <c r="H34" s="1152"/>
      <c r="I34" s="1152"/>
      <c r="J34" s="1153"/>
      <c r="K34" s="294" t="s">
        <v>490</v>
      </c>
      <c r="L34" s="294" t="s">
        <v>490</v>
      </c>
      <c r="M34" s="295">
        <v>9</v>
      </c>
      <c r="N34" s="296" t="s">
        <v>490</v>
      </c>
    </row>
    <row r="35" spans="1:16" ht="27" customHeight="1">
      <c r="A35" s="248"/>
      <c r="B35" s="244"/>
      <c r="C35" s="244"/>
      <c r="D35" s="244"/>
      <c r="E35" s="244"/>
      <c r="F35" s="244"/>
      <c r="G35" s="1151" t="s">
        <v>506</v>
      </c>
      <c r="H35" s="1152"/>
      <c r="I35" s="1152"/>
      <c r="J35" s="1153"/>
      <c r="K35" s="294">
        <v>778113</v>
      </c>
      <c r="L35" s="294">
        <v>5784</v>
      </c>
      <c r="M35" s="295">
        <v>12310</v>
      </c>
      <c r="N35" s="296">
        <v>-53</v>
      </c>
    </row>
    <row r="36" spans="1:16" ht="27" customHeight="1">
      <c r="A36" s="248"/>
      <c r="B36" s="244"/>
      <c r="C36" s="244"/>
      <c r="D36" s="244"/>
      <c r="E36" s="244"/>
      <c r="F36" s="244"/>
      <c r="G36" s="1151" t="s">
        <v>507</v>
      </c>
      <c r="H36" s="1152"/>
      <c r="I36" s="1152"/>
      <c r="J36" s="1153"/>
      <c r="K36" s="294">
        <v>6977</v>
      </c>
      <c r="L36" s="294">
        <v>52</v>
      </c>
      <c r="M36" s="295">
        <v>1635</v>
      </c>
      <c r="N36" s="296">
        <v>-96.8</v>
      </c>
    </row>
    <row r="37" spans="1:16" ht="13.5" customHeight="1">
      <c r="A37" s="248"/>
      <c r="B37" s="244"/>
      <c r="C37" s="244"/>
      <c r="D37" s="244"/>
      <c r="E37" s="244"/>
      <c r="F37" s="244"/>
      <c r="G37" s="1151" t="s">
        <v>508</v>
      </c>
      <c r="H37" s="1152"/>
      <c r="I37" s="1152"/>
      <c r="J37" s="1153"/>
      <c r="K37" s="294">
        <v>225893</v>
      </c>
      <c r="L37" s="294">
        <v>1679</v>
      </c>
      <c r="M37" s="295">
        <v>609</v>
      </c>
      <c r="N37" s="296">
        <v>175.7</v>
      </c>
    </row>
    <row r="38" spans="1:16" ht="27" customHeight="1">
      <c r="A38" s="248"/>
      <c r="B38" s="244"/>
      <c r="C38" s="244"/>
      <c r="D38" s="244"/>
      <c r="E38" s="244"/>
      <c r="F38" s="244"/>
      <c r="G38" s="1154" t="s">
        <v>509</v>
      </c>
      <c r="H38" s="1155"/>
      <c r="I38" s="1155"/>
      <c r="J38" s="1156"/>
      <c r="K38" s="297" t="s">
        <v>490</v>
      </c>
      <c r="L38" s="297" t="s">
        <v>490</v>
      </c>
      <c r="M38" s="298">
        <v>0</v>
      </c>
      <c r="N38" s="299" t="s">
        <v>490</v>
      </c>
      <c r="O38" s="293"/>
    </row>
    <row r="39" spans="1:16">
      <c r="A39" s="248"/>
      <c r="B39" s="244"/>
      <c r="C39" s="244"/>
      <c r="D39" s="244"/>
      <c r="E39" s="244"/>
      <c r="F39" s="244"/>
      <c r="G39" s="1154" t="s">
        <v>510</v>
      </c>
      <c r="H39" s="1155"/>
      <c r="I39" s="1155"/>
      <c r="J39" s="1156"/>
      <c r="K39" s="300">
        <v>-691255</v>
      </c>
      <c r="L39" s="300">
        <v>-5138</v>
      </c>
      <c r="M39" s="301">
        <v>-7873</v>
      </c>
      <c r="N39" s="302">
        <v>-34.700000000000003</v>
      </c>
      <c r="O39" s="293"/>
    </row>
    <row r="40" spans="1:16" ht="27" customHeight="1">
      <c r="A40" s="248"/>
      <c r="B40" s="244"/>
      <c r="C40" s="244"/>
      <c r="D40" s="244"/>
      <c r="E40" s="244"/>
      <c r="F40" s="244"/>
      <c r="G40" s="1151" t="s">
        <v>511</v>
      </c>
      <c r="H40" s="1152"/>
      <c r="I40" s="1152"/>
      <c r="J40" s="1153"/>
      <c r="K40" s="300">
        <v>-2446246</v>
      </c>
      <c r="L40" s="300">
        <v>-18184</v>
      </c>
      <c r="M40" s="301">
        <v>-31099</v>
      </c>
      <c r="N40" s="302">
        <v>-41.5</v>
      </c>
      <c r="O40" s="293"/>
    </row>
    <row r="41" spans="1:16">
      <c r="A41" s="248"/>
      <c r="B41" s="244"/>
      <c r="C41" s="244"/>
      <c r="D41" s="244"/>
      <c r="E41" s="244"/>
      <c r="F41" s="244"/>
      <c r="G41" s="1157" t="s">
        <v>278</v>
      </c>
      <c r="H41" s="1158"/>
      <c r="I41" s="1158"/>
      <c r="J41" s="1159"/>
      <c r="K41" s="294">
        <v>912662</v>
      </c>
      <c r="L41" s="300">
        <v>6784</v>
      </c>
      <c r="M41" s="301">
        <v>11170</v>
      </c>
      <c r="N41" s="302">
        <v>-39.299999999999997</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44" t="s">
        <v>480</v>
      </c>
      <c r="J49" s="1146" t="s">
        <v>515</v>
      </c>
      <c r="K49" s="1147"/>
      <c r="L49" s="1147"/>
      <c r="M49" s="1147"/>
      <c r="N49" s="1148"/>
    </row>
    <row r="50" spans="1:14">
      <c r="A50" s="248"/>
      <c r="B50" s="244"/>
      <c r="C50" s="244"/>
      <c r="D50" s="244"/>
      <c r="E50" s="244"/>
      <c r="F50" s="244"/>
      <c r="G50" s="312"/>
      <c r="H50" s="313"/>
      <c r="I50" s="1145"/>
      <c r="J50" s="314" t="s">
        <v>516</v>
      </c>
      <c r="K50" s="315" t="s">
        <v>517</v>
      </c>
      <c r="L50" s="316" t="s">
        <v>518</v>
      </c>
      <c r="M50" s="317" t="s">
        <v>519</v>
      </c>
      <c r="N50" s="318" t="s">
        <v>520</v>
      </c>
    </row>
    <row r="51" spans="1:14">
      <c r="A51" s="248"/>
      <c r="B51" s="244"/>
      <c r="C51" s="244"/>
      <c r="D51" s="244"/>
      <c r="E51" s="244"/>
      <c r="F51" s="244"/>
      <c r="G51" s="310" t="s">
        <v>521</v>
      </c>
      <c r="H51" s="311"/>
      <c r="I51" s="319">
        <v>3653361</v>
      </c>
      <c r="J51" s="320">
        <v>27262</v>
      </c>
      <c r="K51" s="321">
        <v>-17.600000000000001</v>
      </c>
      <c r="L51" s="322">
        <v>50671</v>
      </c>
      <c r="M51" s="323">
        <v>-3.6</v>
      </c>
      <c r="N51" s="324">
        <v>-14</v>
      </c>
    </row>
    <row r="52" spans="1:14">
      <c r="A52" s="248"/>
      <c r="B52" s="244"/>
      <c r="C52" s="244"/>
      <c r="D52" s="244"/>
      <c r="E52" s="244"/>
      <c r="F52" s="244"/>
      <c r="G52" s="325"/>
      <c r="H52" s="326" t="s">
        <v>522</v>
      </c>
      <c r="I52" s="327">
        <v>2521778</v>
      </c>
      <c r="J52" s="328">
        <v>18818</v>
      </c>
      <c r="K52" s="329">
        <v>1.3</v>
      </c>
      <c r="L52" s="330">
        <v>30499</v>
      </c>
      <c r="M52" s="331">
        <v>-5.5</v>
      </c>
      <c r="N52" s="332">
        <v>6.8</v>
      </c>
    </row>
    <row r="53" spans="1:14">
      <c r="A53" s="248"/>
      <c r="B53" s="244"/>
      <c r="C53" s="244"/>
      <c r="D53" s="244"/>
      <c r="E53" s="244"/>
      <c r="F53" s="244"/>
      <c r="G53" s="310" t="s">
        <v>523</v>
      </c>
      <c r="H53" s="311"/>
      <c r="I53" s="319">
        <v>4199140</v>
      </c>
      <c r="J53" s="320">
        <v>30992</v>
      </c>
      <c r="K53" s="321">
        <v>13.7</v>
      </c>
      <c r="L53" s="322">
        <v>57996</v>
      </c>
      <c r="M53" s="323">
        <v>14.5</v>
      </c>
      <c r="N53" s="324">
        <v>-0.8</v>
      </c>
    </row>
    <row r="54" spans="1:14">
      <c r="A54" s="248"/>
      <c r="B54" s="244"/>
      <c r="C54" s="244"/>
      <c r="D54" s="244"/>
      <c r="E54" s="244"/>
      <c r="F54" s="244"/>
      <c r="G54" s="325"/>
      <c r="H54" s="326" t="s">
        <v>522</v>
      </c>
      <c r="I54" s="327">
        <v>2527643</v>
      </c>
      <c r="J54" s="328">
        <v>18655</v>
      </c>
      <c r="K54" s="329">
        <v>-0.9</v>
      </c>
      <c r="L54" s="330">
        <v>32288</v>
      </c>
      <c r="M54" s="331">
        <v>5.9</v>
      </c>
      <c r="N54" s="332">
        <v>-6.8</v>
      </c>
    </row>
    <row r="55" spans="1:14">
      <c r="A55" s="248"/>
      <c r="B55" s="244"/>
      <c r="C55" s="244"/>
      <c r="D55" s="244"/>
      <c r="E55" s="244"/>
      <c r="F55" s="244"/>
      <c r="G55" s="310" t="s">
        <v>524</v>
      </c>
      <c r="H55" s="311"/>
      <c r="I55" s="319">
        <v>5722174</v>
      </c>
      <c r="J55" s="320">
        <v>42233</v>
      </c>
      <c r="K55" s="321">
        <v>36.299999999999997</v>
      </c>
      <c r="L55" s="322">
        <v>64620</v>
      </c>
      <c r="M55" s="323">
        <v>11.4</v>
      </c>
      <c r="N55" s="324">
        <v>24.9</v>
      </c>
    </row>
    <row r="56" spans="1:14">
      <c r="A56" s="248"/>
      <c r="B56" s="244"/>
      <c r="C56" s="244"/>
      <c r="D56" s="244"/>
      <c r="E56" s="244"/>
      <c r="F56" s="244"/>
      <c r="G56" s="325"/>
      <c r="H56" s="326" t="s">
        <v>522</v>
      </c>
      <c r="I56" s="327">
        <v>3601665</v>
      </c>
      <c r="J56" s="328">
        <v>26582</v>
      </c>
      <c r="K56" s="329">
        <v>42.5</v>
      </c>
      <c r="L56" s="330">
        <v>37260</v>
      </c>
      <c r="M56" s="331">
        <v>15.4</v>
      </c>
      <c r="N56" s="332">
        <v>27.1</v>
      </c>
    </row>
    <row r="57" spans="1:14">
      <c r="A57" s="248"/>
      <c r="B57" s="244"/>
      <c r="C57" s="244"/>
      <c r="D57" s="244"/>
      <c r="E57" s="244"/>
      <c r="F57" s="244"/>
      <c r="G57" s="310" t="s">
        <v>525</v>
      </c>
      <c r="H57" s="311"/>
      <c r="I57" s="319">
        <v>5789082</v>
      </c>
      <c r="J57" s="320">
        <v>42871</v>
      </c>
      <c r="K57" s="321">
        <v>1.5</v>
      </c>
      <c r="L57" s="322">
        <v>64287</v>
      </c>
      <c r="M57" s="323">
        <v>-0.5</v>
      </c>
      <c r="N57" s="324">
        <v>2</v>
      </c>
    </row>
    <row r="58" spans="1:14">
      <c r="A58" s="248"/>
      <c r="B58" s="244"/>
      <c r="C58" s="244"/>
      <c r="D58" s="244"/>
      <c r="E58" s="244"/>
      <c r="F58" s="244"/>
      <c r="G58" s="325"/>
      <c r="H58" s="326" t="s">
        <v>522</v>
      </c>
      <c r="I58" s="327">
        <v>3746940</v>
      </c>
      <c r="J58" s="328">
        <v>27748</v>
      </c>
      <c r="K58" s="329">
        <v>4.4000000000000004</v>
      </c>
      <c r="L58" s="330">
        <v>41052</v>
      </c>
      <c r="M58" s="331">
        <v>10.199999999999999</v>
      </c>
      <c r="N58" s="332">
        <v>-5.8</v>
      </c>
    </row>
    <row r="59" spans="1:14">
      <c r="A59" s="248"/>
      <c r="B59" s="244"/>
      <c r="C59" s="244"/>
      <c r="D59" s="244"/>
      <c r="E59" s="244"/>
      <c r="F59" s="244"/>
      <c r="G59" s="310" t="s">
        <v>526</v>
      </c>
      <c r="H59" s="311"/>
      <c r="I59" s="319">
        <v>7204081</v>
      </c>
      <c r="J59" s="320">
        <v>53552</v>
      </c>
      <c r="K59" s="321">
        <v>24.9</v>
      </c>
      <c r="L59" s="322">
        <v>46440</v>
      </c>
      <c r="M59" s="323">
        <v>-27.8</v>
      </c>
      <c r="N59" s="324">
        <v>52.7</v>
      </c>
    </row>
    <row r="60" spans="1:14">
      <c r="A60" s="248"/>
      <c r="B60" s="244"/>
      <c r="C60" s="244"/>
      <c r="D60" s="244"/>
      <c r="E60" s="244"/>
      <c r="F60" s="244"/>
      <c r="G60" s="325"/>
      <c r="H60" s="326" t="s">
        <v>522</v>
      </c>
      <c r="I60" s="333">
        <v>4329542</v>
      </c>
      <c r="J60" s="328">
        <v>32184</v>
      </c>
      <c r="K60" s="329">
        <v>16</v>
      </c>
      <c r="L60" s="330">
        <v>27658</v>
      </c>
      <c r="M60" s="331">
        <v>-32.6</v>
      </c>
      <c r="N60" s="332">
        <v>48.6</v>
      </c>
    </row>
    <row r="61" spans="1:14">
      <c r="A61" s="248"/>
      <c r="B61" s="244"/>
      <c r="C61" s="244"/>
      <c r="D61" s="244"/>
      <c r="E61" s="244"/>
      <c r="F61" s="244"/>
      <c r="G61" s="310" t="s">
        <v>527</v>
      </c>
      <c r="H61" s="334"/>
      <c r="I61" s="335">
        <v>5313568</v>
      </c>
      <c r="J61" s="336">
        <v>39382</v>
      </c>
      <c r="K61" s="337">
        <v>11.8</v>
      </c>
      <c r="L61" s="338">
        <v>56803</v>
      </c>
      <c r="M61" s="339">
        <v>-1.2</v>
      </c>
      <c r="N61" s="324">
        <v>13</v>
      </c>
    </row>
    <row r="62" spans="1:14">
      <c r="A62" s="248"/>
      <c r="B62" s="244"/>
      <c r="C62" s="244"/>
      <c r="D62" s="244"/>
      <c r="E62" s="244"/>
      <c r="F62" s="244"/>
      <c r="G62" s="325"/>
      <c r="H62" s="326" t="s">
        <v>522</v>
      </c>
      <c r="I62" s="327">
        <v>3345514</v>
      </c>
      <c r="J62" s="328">
        <v>24797</v>
      </c>
      <c r="K62" s="329">
        <v>12.7</v>
      </c>
      <c r="L62" s="330">
        <v>33751</v>
      </c>
      <c r="M62" s="331">
        <v>-1.3</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12.5</v>
      </c>
      <c r="G47" s="12">
        <v>13.26</v>
      </c>
      <c r="H47" s="12">
        <v>11.84</v>
      </c>
      <c r="I47" s="12">
        <v>14.35</v>
      </c>
      <c r="J47" s="13">
        <v>11.33</v>
      </c>
    </row>
    <row r="48" spans="2:10" ht="57.75" customHeight="1">
      <c r="B48" s="14"/>
      <c r="C48" s="1171" t="s">
        <v>4</v>
      </c>
      <c r="D48" s="1171"/>
      <c r="E48" s="1172"/>
      <c r="F48" s="15">
        <v>6.91</v>
      </c>
      <c r="G48" s="16">
        <v>7.44</v>
      </c>
      <c r="H48" s="16">
        <v>6.66</v>
      </c>
      <c r="I48" s="16">
        <v>6.12</v>
      </c>
      <c r="J48" s="17">
        <v>9.16</v>
      </c>
    </row>
    <row r="49" spans="2:10" ht="57.75" customHeight="1" thickBot="1">
      <c r="B49" s="18"/>
      <c r="C49" s="1173" t="s">
        <v>5</v>
      </c>
      <c r="D49" s="1173"/>
      <c r="E49" s="1174"/>
      <c r="F49" s="19" t="s">
        <v>534</v>
      </c>
      <c r="G49" s="20">
        <v>1.32</v>
      </c>
      <c r="H49" s="20" t="s">
        <v>535</v>
      </c>
      <c r="I49" s="20">
        <v>1.67</v>
      </c>
      <c r="J49" s="21">
        <v>0.37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2017-05-09T02:35:09Z</cp:lastPrinted>
  <dcterms:created xsi:type="dcterms:W3CDTF">2017-02-15T19:29:59Z</dcterms:created>
  <dcterms:modified xsi:type="dcterms:W3CDTF">2017-05-10T00:39:30Z</dcterms:modified>
  <cp:category/>
</cp:coreProperties>
</file>